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Sheet1!$A$4:$G$4</definedName>
  </definedNames>
  <calcPr calcId="145621"/>
</workbook>
</file>

<file path=xl/calcChain.xml><?xml version="1.0" encoding="utf-8"?>
<calcChain xmlns="http://schemas.openxmlformats.org/spreadsheetml/2006/main">
  <c r="E376" i="1" l="1"/>
  <c r="E46" i="1"/>
  <c r="E278" i="1"/>
  <c r="E256" i="1"/>
  <c r="E279" i="1"/>
  <c r="E111" i="1"/>
  <c r="E292" i="1"/>
  <c r="E371" i="1"/>
  <c r="E370" i="1"/>
  <c r="E369" i="1"/>
  <c r="E368" i="1"/>
  <c r="E367" i="1"/>
  <c r="E277" i="1"/>
  <c r="E110" i="1"/>
  <c r="E132" i="1"/>
  <c r="E315" i="1"/>
  <c r="E179" i="1"/>
  <c r="E178" i="1"/>
  <c r="E201" i="1"/>
  <c r="E97" i="1"/>
  <c r="E10" i="1"/>
  <c r="E309" i="1"/>
  <c r="E81" i="1"/>
  <c r="E200" i="1"/>
  <c r="E107" i="1"/>
  <c r="E199" i="1"/>
  <c r="E156" i="1"/>
  <c r="E106" i="1"/>
  <c r="E75" i="1"/>
  <c r="E47" i="1"/>
  <c r="E285" i="1"/>
  <c r="E291" i="1"/>
  <c r="E53" i="1"/>
  <c r="E283" i="1"/>
  <c r="E280" i="1"/>
  <c r="E159" i="1"/>
  <c r="E27" i="1"/>
  <c r="E105" i="1"/>
  <c r="E357" i="1"/>
  <c r="E104" i="1"/>
  <c r="E275" i="1"/>
  <c r="E303" i="1"/>
  <c r="E347" i="1"/>
  <c r="E250" i="1"/>
  <c r="E249" i="1"/>
  <c r="E248" i="1"/>
  <c r="E247" i="1"/>
  <c r="E246" i="1"/>
  <c r="E31" i="1"/>
  <c r="E245" i="1"/>
  <c r="E177" i="1"/>
  <c r="E176" i="1"/>
  <c r="E350" i="1"/>
  <c r="E103" i="1"/>
  <c r="E128" i="1"/>
  <c r="E80" i="1"/>
  <c r="E317" i="1"/>
  <c r="E348" i="1"/>
  <c r="E96" i="1"/>
  <c r="E155" i="1"/>
  <c r="E154" i="1"/>
  <c r="E346" i="1"/>
  <c r="E95" i="1"/>
  <c r="E153" i="1"/>
  <c r="E316" i="1"/>
  <c r="E114" i="1"/>
  <c r="E16" i="1"/>
  <c r="E73" i="1"/>
  <c r="E244" i="1"/>
  <c r="E243" i="1"/>
  <c r="E242" i="1"/>
  <c r="E241" i="1"/>
  <c r="E56" i="1"/>
  <c r="E17" i="1"/>
  <c r="E30" i="1"/>
  <c r="E29" i="1"/>
  <c r="E170" i="1"/>
  <c r="E377" i="1"/>
  <c r="E14" i="1"/>
  <c r="E152" i="1"/>
  <c r="E175" i="1"/>
  <c r="E174" i="1"/>
  <c r="E173" i="1"/>
  <c r="E301" i="1"/>
  <c r="E267" i="1"/>
  <c r="E274" i="1"/>
  <c r="E151" i="1"/>
  <c r="E297" i="1"/>
  <c r="E109" i="1"/>
  <c r="E50" i="1"/>
  <c r="E271" i="1"/>
  <c r="E268" i="1"/>
  <c r="E326" i="1"/>
  <c r="E294" i="1"/>
  <c r="E293" i="1"/>
  <c r="E150" i="1"/>
  <c r="E266" i="1"/>
  <c r="E351" i="1"/>
  <c r="E62" i="1"/>
  <c r="E149" i="1"/>
  <c r="E265" i="1"/>
  <c r="E305" i="1"/>
  <c r="E264" i="1"/>
  <c r="E263" i="1"/>
  <c r="E262" i="1"/>
  <c r="E261" i="1"/>
  <c r="E260" i="1"/>
  <c r="E259" i="1"/>
  <c r="E258" i="1"/>
  <c r="E255" i="1"/>
  <c r="E90" i="1"/>
  <c r="E70" i="1"/>
  <c r="E362" i="1"/>
  <c r="E240" i="1"/>
  <c r="E239" i="1"/>
  <c r="E238" i="1"/>
  <c r="E148" i="1"/>
  <c r="E94" i="1"/>
  <c r="E9" i="1"/>
  <c r="E345" i="1"/>
  <c r="E344" i="1"/>
  <c r="E147" i="1"/>
  <c r="E185" i="1"/>
  <c r="E320" i="1"/>
  <c r="E237" i="1"/>
  <c r="E236" i="1"/>
  <c r="E235" i="1"/>
  <c r="E108" i="1"/>
  <c r="E146" i="1"/>
  <c r="E308" i="1"/>
  <c r="E26" i="1"/>
  <c r="E290" i="1"/>
  <c r="E126" i="1"/>
  <c r="E91" i="1"/>
  <c r="E25" i="1"/>
  <c r="E190" i="1"/>
  <c r="E311" i="1"/>
  <c r="E24" i="1"/>
  <c r="E23" i="1"/>
  <c r="E284" i="1"/>
  <c r="E118" i="1"/>
  <c r="E361" i="1"/>
  <c r="E269" i="1"/>
  <c r="E120" i="1"/>
  <c r="E337" i="1"/>
  <c r="E204" i="1"/>
  <c r="E189" i="1"/>
  <c r="E318" i="1"/>
  <c r="E52" i="1"/>
  <c r="E54" i="1"/>
  <c r="E307" i="1"/>
  <c r="E306" i="1"/>
  <c r="E69" i="1"/>
  <c r="E68" i="1"/>
  <c r="E15" i="1"/>
  <c r="E234" i="1"/>
  <c r="E233" i="1"/>
  <c r="E336" i="1"/>
  <c r="E349" i="1"/>
  <c r="E343" i="1"/>
  <c r="E232" i="1"/>
  <c r="E231" i="1"/>
  <c r="E230" i="1"/>
  <c r="E335" i="1"/>
  <c r="E86" i="1"/>
  <c r="E313" i="1"/>
  <c r="E338" i="1"/>
  <c r="E358" i="1"/>
  <c r="E163" i="1"/>
  <c r="E67" i="1"/>
  <c r="E66" i="1"/>
  <c r="E65" i="1"/>
  <c r="E304" i="1"/>
  <c r="E375" i="1"/>
  <c r="E145" i="1"/>
  <c r="E64" i="1"/>
  <c r="E257" i="1"/>
  <c r="E144" i="1"/>
  <c r="E143" i="1"/>
  <c r="E142" i="1"/>
  <c r="E141" i="1"/>
  <c r="E127" i="1"/>
  <c r="E352" i="1"/>
  <c r="E8" i="1"/>
  <c r="E184" i="1"/>
  <c r="E198" i="1"/>
  <c r="E334" i="1"/>
  <c r="E333" i="1"/>
  <c r="E332" i="1"/>
  <c r="E331" i="1"/>
  <c r="E330" i="1"/>
  <c r="E329" i="1"/>
  <c r="E328" i="1"/>
  <c r="E5" i="1"/>
  <c r="E296" i="1"/>
  <c r="E295" i="1"/>
  <c r="E22" i="1"/>
  <c r="E37" i="1"/>
  <c r="E281" i="1"/>
  <c r="E158" i="1"/>
  <c r="E125" i="1"/>
  <c r="E119" i="1"/>
  <c r="E51" i="1"/>
  <c r="E169" i="1"/>
  <c r="E273" i="1"/>
  <c r="E229" i="1"/>
  <c r="E93" i="1"/>
  <c r="E342" i="1"/>
  <c r="E228" i="1"/>
  <c r="E227" i="1"/>
  <c r="E226" i="1"/>
  <c r="E225" i="1"/>
  <c r="E224" i="1"/>
  <c r="E223" i="1"/>
  <c r="E222" i="1"/>
  <c r="E221" i="1"/>
  <c r="E220" i="1"/>
  <c r="E219" i="1"/>
  <c r="E218" i="1"/>
  <c r="E319" i="1"/>
  <c r="E140" i="1"/>
  <c r="E172" i="1"/>
  <c r="E168" i="1"/>
  <c r="E167" i="1"/>
  <c r="E355" i="1"/>
  <c r="E28" i="1"/>
  <c r="E252" i="1"/>
  <c r="E254" i="1"/>
  <c r="E61" i="1"/>
  <c r="E162" i="1"/>
  <c r="E325" i="1"/>
  <c r="E123" i="1"/>
  <c r="E102" i="1"/>
  <c r="E42" i="1"/>
  <c r="E161" i="1"/>
  <c r="E41" i="1"/>
  <c r="E193" i="1"/>
  <c r="E192" i="1"/>
  <c r="E139" i="1"/>
  <c r="E19" i="1"/>
  <c r="E60" i="1"/>
  <c r="E373" i="1"/>
  <c r="E59" i="1"/>
  <c r="E131" i="1"/>
  <c r="E130" i="1"/>
  <c r="E160" i="1"/>
  <c r="E101" i="1"/>
  <c r="E339" i="1"/>
  <c r="E157" i="1"/>
  <c r="E112" i="1"/>
  <c r="E138" i="1"/>
  <c r="E36" i="1"/>
  <c r="E83" i="1"/>
  <c r="E82" i="1"/>
  <c r="E314" i="1"/>
  <c r="E115" i="1"/>
  <c r="E166" i="1"/>
  <c r="E191" i="1"/>
  <c r="E117" i="1"/>
  <c r="E13" i="1"/>
  <c r="E12" i="1"/>
  <c r="E11" i="1"/>
  <c r="E165" i="1"/>
  <c r="E164" i="1"/>
  <c r="E7" i="1"/>
  <c r="E183" i="1"/>
  <c r="E92" i="1"/>
  <c r="E197" i="1"/>
  <c r="E182" i="1"/>
  <c r="E6" i="1"/>
  <c r="E196" i="1"/>
  <c r="E137" i="1"/>
  <c r="E195" i="1"/>
  <c r="E360" i="1"/>
  <c r="E359" i="1"/>
  <c r="E79" i="1"/>
  <c r="E78" i="1"/>
  <c r="E35" i="1"/>
  <c r="E34" i="1"/>
  <c r="E33" i="1"/>
  <c r="E21" i="1"/>
  <c r="E71" i="1"/>
  <c r="E324" i="1"/>
  <c r="E276" i="1"/>
  <c r="E180" i="1"/>
  <c r="E354" i="1"/>
  <c r="E124" i="1"/>
  <c r="E32" i="1"/>
  <c r="E20" i="1"/>
  <c r="E323" i="1"/>
  <c r="E341" i="1"/>
  <c r="E136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63" i="1"/>
  <c r="E300" i="1"/>
  <c r="E374" i="1"/>
  <c r="E251" i="1"/>
  <c r="E58" i="1"/>
  <c r="E57" i="1"/>
  <c r="E87" i="1"/>
  <c r="E171" i="1"/>
  <c r="E129" i="1"/>
  <c r="E321" i="1"/>
  <c r="E302" i="1"/>
  <c r="E135" i="1"/>
  <c r="E188" i="1"/>
  <c r="E340" i="1"/>
  <c r="E187" i="1"/>
  <c r="E203" i="1"/>
  <c r="E45" i="1"/>
  <c r="E365" i="1"/>
  <c r="E364" i="1"/>
  <c r="E298" i="1"/>
  <c r="E133" i="1"/>
  <c r="E77" i="1"/>
  <c r="E38" i="1"/>
  <c r="E49" i="1"/>
  <c r="E44" i="1"/>
  <c r="E43" i="1"/>
  <c r="E372" i="1"/>
  <c r="E366" i="1"/>
  <c r="E363" i="1"/>
  <c r="E356" i="1"/>
  <c r="E353" i="1"/>
  <c r="E327" i="1"/>
  <c r="E322" i="1"/>
  <c r="E312" i="1"/>
  <c r="E310" i="1"/>
  <c r="E299" i="1"/>
  <c r="E289" i="1"/>
  <c r="E288" i="1"/>
  <c r="E287" i="1"/>
  <c r="E286" i="1"/>
  <c r="E282" i="1"/>
  <c r="E272" i="1"/>
  <c r="E270" i="1"/>
  <c r="E253" i="1"/>
  <c r="E202" i="1"/>
  <c r="E194" i="1"/>
  <c r="E186" i="1"/>
  <c r="E181" i="1"/>
  <c r="E134" i="1"/>
  <c r="E122" i="1"/>
  <c r="E121" i="1"/>
  <c r="E116" i="1"/>
  <c r="E113" i="1"/>
  <c r="E100" i="1"/>
  <c r="E99" i="1"/>
  <c r="E98" i="1"/>
  <c r="E89" i="1"/>
  <c r="E88" i="1"/>
  <c r="E85" i="1"/>
  <c r="E84" i="1"/>
  <c r="E76" i="1"/>
  <c r="E74" i="1"/>
  <c r="E72" i="1"/>
  <c r="E55" i="1"/>
  <c r="E48" i="1"/>
  <c r="E40" i="1"/>
  <c r="E39" i="1"/>
  <c r="E18" i="1"/>
</calcChain>
</file>

<file path=xl/sharedStrings.xml><?xml version="1.0" encoding="utf-8"?>
<sst xmlns="http://schemas.openxmlformats.org/spreadsheetml/2006/main" count="1873" uniqueCount="277">
  <si>
    <t>Supplier Name</t>
  </si>
  <si>
    <t>Payment Date</t>
  </si>
  <si>
    <t>43UG</t>
  </si>
  <si>
    <t>Homelessness</t>
  </si>
  <si>
    <t>Premises Related Expenditure</t>
  </si>
  <si>
    <t>Rent of Property</t>
  </si>
  <si>
    <t>HARGRAVE &amp; MASON LIMITED</t>
  </si>
  <si>
    <t>Housing Strategy &amp; Enabling</t>
  </si>
  <si>
    <t>CROWN SIMMONS</t>
  </si>
  <si>
    <t>SURREY COUNTY COUNCIL</t>
  </si>
  <si>
    <t>HODDERS</t>
  </si>
  <si>
    <t>Personnel Accounts</t>
  </si>
  <si>
    <t>Other Items</t>
  </si>
  <si>
    <t>KENT COUNTY COUNCIL (KCS)</t>
  </si>
  <si>
    <t>Special Services management</t>
  </si>
  <si>
    <t>Electricity</t>
  </si>
  <si>
    <t>Local Land Charges</t>
  </si>
  <si>
    <t>Supplies and Services</t>
  </si>
  <si>
    <t>Search Fees</t>
  </si>
  <si>
    <t>S T CONSTRUCTION (LONDON) LTD</t>
  </si>
  <si>
    <t>Housing Repairs - Maintenance</t>
  </si>
  <si>
    <t>Reactive Strategic Maint Only</t>
  </si>
  <si>
    <t>JK BUILD LTD</t>
  </si>
  <si>
    <t>LIFE ENVIRONMENTAL SERVICES LIMITED</t>
  </si>
  <si>
    <t>DUSTSCAN LIMITED</t>
  </si>
  <si>
    <t>Development Management</t>
  </si>
  <si>
    <t>Consultancy - Advice Only</t>
  </si>
  <si>
    <t>CASTLE WATER LIMITED</t>
  </si>
  <si>
    <t>Trust and Charity Accounts</t>
  </si>
  <si>
    <t>Water</t>
  </si>
  <si>
    <t>Parks and Open Spaces</t>
  </si>
  <si>
    <t>MOOREPAY PLC</t>
  </si>
  <si>
    <t>Financial Services</t>
  </si>
  <si>
    <t>Bureau Fees</t>
  </si>
  <si>
    <t>WOODLAND SERVICES</t>
  </si>
  <si>
    <t>Grounds Maintenance - General</t>
  </si>
  <si>
    <t>CHESTER HOUSE FARNBOROUGH LTD C/O SAVILLS UK LTD</t>
  </si>
  <si>
    <t>Corporate Land and Propertry Holdings</t>
  </si>
  <si>
    <t>Rent of Parking Spaces</t>
  </si>
  <si>
    <t>CBRE LIMITED</t>
  </si>
  <si>
    <t>SC Resi / Comm no VAT</t>
  </si>
  <si>
    <t>BCE MILLS BROS &amp; PARTNERS CO LTD</t>
  </si>
  <si>
    <t>Reactive Maint - not Strategic</t>
  </si>
  <si>
    <t>T BROWN GROUP LTD</t>
  </si>
  <si>
    <t>STREETMASTER PRODUCTS (SOUTH WALES) LIMITED</t>
  </si>
  <si>
    <t>APETITO LTD</t>
  </si>
  <si>
    <t>Meals on wheels Service</t>
  </si>
  <si>
    <t>Food - General</t>
  </si>
  <si>
    <t>ASCENDANT SOLUTIONS LTD</t>
  </si>
  <si>
    <t>Benefits Service</t>
  </si>
  <si>
    <t>Computer Developments</t>
  </si>
  <si>
    <t>T J HUNT LTD</t>
  </si>
  <si>
    <t>Flood Mitigation</t>
  </si>
  <si>
    <t>Minor Civil Engineering Works Contract</t>
  </si>
  <si>
    <t>TUNSTALL HEALTHCARE (UK) LTD</t>
  </si>
  <si>
    <t>Community Alarm (Careline) System</t>
  </si>
  <si>
    <t>Furniture &amp; Equipment - Purchase</t>
  </si>
  <si>
    <t>Democratic Representation &amp; Management</t>
  </si>
  <si>
    <t>Other Professional Fees</t>
  </si>
  <si>
    <t>PLACES FOR PEOPLE HOMES</t>
  </si>
  <si>
    <t>Capital Accounts</t>
  </si>
  <si>
    <t>Certificate Payments</t>
  </si>
  <si>
    <t>STATHAM TREES LIMITED</t>
  </si>
  <si>
    <t>Grounds Maintenance - Tree Works</t>
  </si>
  <si>
    <t>CIEH</t>
  </si>
  <si>
    <t>Pollution Control</t>
  </si>
  <si>
    <t>Employees</t>
  </si>
  <si>
    <t>Professional Subscription</t>
  </si>
  <si>
    <t>TOP MILL LIMITED</t>
  </si>
  <si>
    <t>Bed and Breakfast Payments</t>
  </si>
  <si>
    <t>CRAEMER UK LIMITED</t>
  </si>
  <si>
    <t>Refuse Collection Service</t>
  </si>
  <si>
    <t>Purchase of Bins</t>
  </si>
  <si>
    <t>Green Waste Recycling Initiative</t>
  </si>
  <si>
    <t>VODAFONE LTD</t>
  </si>
  <si>
    <t>Communications Equipment - Purchase of</t>
  </si>
  <si>
    <t>Housing Repairs - Supervision</t>
  </si>
  <si>
    <t>MATRIX SCM LIMITED</t>
  </si>
  <si>
    <t>Control Accounts</t>
  </si>
  <si>
    <t>Agency Costs</t>
  </si>
  <si>
    <t>ABACUS EMPLOYMENT SERVICES</t>
  </si>
  <si>
    <t>Street Cleansing</t>
  </si>
  <si>
    <t>Manual Casuals - General by invoice</t>
  </si>
  <si>
    <t>LONDON STAFFING SOLUTIONS LTD</t>
  </si>
  <si>
    <t>FIRST CALL (STAINES)</t>
  </si>
  <si>
    <t>K&amp;T HEATING SERVICES LTD</t>
  </si>
  <si>
    <t>ABCA SYSTEMS LIMITED</t>
  </si>
  <si>
    <t>HEALTHY BUILDINGS LTD</t>
  </si>
  <si>
    <t>MADLINS LLP</t>
  </si>
  <si>
    <t>Surveyors Fees (incl Asset valuations)</t>
  </si>
  <si>
    <t>HAMPSHIRE COUNTY COUNCIL</t>
  </si>
  <si>
    <t>NDR Enterprise Zone Payments</t>
  </si>
  <si>
    <t>SODEXO MOTIVATION SOLUTIONSLTD</t>
  </si>
  <si>
    <t>Employers Costs</t>
  </si>
  <si>
    <t>Commission on Child Care Vouchers</t>
  </si>
  <si>
    <t>DAVITT JONES BOULD LIMITED</t>
  </si>
  <si>
    <t>Corporate Land &amp; Property Development</t>
  </si>
  <si>
    <t>Legal/Lawyers/Solicitors Fees</t>
  </si>
  <si>
    <t>BAILY GARNER LLP</t>
  </si>
  <si>
    <t>General Management</t>
  </si>
  <si>
    <t>GAS CONTRACT SERVICES LTD</t>
  </si>
  <si>
    <t>KEYSTONE ENVIRONMENTAL LIMITED</t>
  </si>
  <si>
    <t>SURREY WILDLIFE TRUST</t>
  </si>
  <si>
    <t>FN FAMILY LTD T/A TERRA BRAZIL</t>
  </si>
  <si>
    <t>Contribution to Running Costs</t>
  </si>
  <si>
    <t>KINGDOM CLEANING LIMITED</t>
  </si>
  <si>
    <t>Civic Centre</t>
  </si>
  <si>
    <t>Cleaning Services - Contract</t>
  </si>
  <si>
    <t>Chertsey Depot</t>
  </si>
  <si>
    <t>WOKING BOROUGH COUNCIL</t>
  </si>
  <si>
    <t>Council Membership &amp; Affiliation Fees</t>
  </si>
  <si>
    <t>Day Centres</t>
  </si>
  <si>
    <t>AKZO NOBEL POWDER COATINGS LIMITED &amp; CROMADEX</t>
  </si>
  <si>
    <t>Management Fee</t>
  </si>
  <si>
    <t>BDI SECURITIES UK LIMITED</t>
  </si>
  <si>
    <t>Cash Security Fees</t>
  </si>
  <si>
    <t>Cleaning Services</t>
  </si>
  <si>
    <t>G2V Recruitment Group Ltd T/as G2 Recruitment Solutions</t>
  </si>
  <si>
    <t>Officer Agency - Paid by Invoice</t>
  </si>
  <si>
    <t>HOUSING PARTNERS LIMITED</t>
  </si>
  <si>
    <t>Computer Systems Maintenance</t>
  </si>
  <si>
    <t>KEEN THINKING LTD T/AS NATIONWIDE CONSTRUCTION RECRUITMENT</t>
  </si>
  <si>
    <t>MULTIDATA BROADBAND</t>
  </si>
  <si>
    <t>BT &amp; Multidata - Invoice for allocation</t>
  </si>
  <si>
    <t>ARTON MONOSEAL LIMITED</t>
  </si>
  <si>
    <t>Gas</t>
  </si>
  <si>
    <t>STANNAH LIFT SERVICES LTD</t>
  </si>
  <si>
    <t>PERFECT CIRCLE JV LIMITED</t>
  </si>
  <si>
    <t>BROXAP LTD</t>
  </si>
  <si>
    <t>Sports &amp; Play Equipment - Purchase</t>
  </si>
  <si>
    <t>Conservation &amp; Urban Design Advice</t>
  </si>
  <si>
    <t>PSL PRINT MANAGEMENT LTD</t>
  </si>
  <si>
    <t>Postage &amp; Hybrid Costs</t>
  </si>
  <si>
    <t>BALVIN ELECTRONICS LTD</t>
  </si>
  <si>
    <t>Maintenance - Fuel Pump</t>
  </si>
  <si>
    <t>RBC INVESTMENTS (SURREY) LIMITED</t>
  </si>
  <si>
    <t>Marketing/Estate Agents Fees</t>
  </si>
  <si>
    <t>Advertising - Publicity</t>
  </si>
  <si>
    <t>1SPATIAL GROUP LIMITED</t>
  </si>
  <si>
    <t>Geographical Information System</t>
  </si>
  <si>
    <t>Training - Short Courses</t>
  </si>
  <si>
    <t>THE SURREY PENSION FUND</t>
  </si>
  <si>
    <t>Superannuation Re Early Retirements (Ann</t>
  </si>
  <si>
    <t>Redundancy Retirement</t>
  </si>
  <si>
    <t>TROWERS &amp; HAMLINS LLP</t>
  </si>
  <si>
    <t>INLAND REVENUE</t>
  </si>
  <si>
    <t>Employers NI Apprenticeship Levy</t>
  </si>
  <si>
    <t>Company - Finance services</t>
  </si>
  <si>
    <t>NPOWER LTD</t>
  </si>
  <si>
    <t>VAT Pine Trees</t>
  </si>
  <si>
    <t>WORKMAN LLP ACTING FOR AND ON BEHALF OF BRACKNELL MANAGEMENT LTD</t>
  </si>
  <si>
    <t>SC Commercial</t>
  </si>
  <si>
    <t>SOUTHERN ELECTRIC (DOMESTIC)</t>
  </si>
  <si>
    <t>CENTRAL SECURITY SYSTEMS LTD</t>
  </si>
  <si>
    <t>Safer Runnymede</t>
  </si>
  <si>
    <t>Camera Maintenance Agreements</t>
  </si>
  <si>
    <t>CLLR ROBERT KING</t>
  </si>
  <si>
    <t>Community Halls</t>
  </si>
  <si>
    <t>Community Events</t>
  </si>
  <si>
    <t>UNISON SOUTH EAST</t>
  </si>
  <si>
    <t>UNISON paid by cheque</t>
  </si>
  <si>
    <t>WEST SUSSEX AND SURREY CREDIT UNION T/A BOOM</t>
  </si>
  <si>
    <t>Surrey Save Payments</t>
  </si>
  <si>
    <t>SIMPLYHEALTH</t>
  </si>
  <si>
    <t>HSA RBC Contributions</t>
  </si>
  <si>
    <t>DENPLAN LIMITED (SIMPLYHEALTH POLICY)</t>
  </si>
  <si>
    <t>Pension Backfunding</t>
  </si>
  <si>
    <t>TIAA LIMITED</t>
  </si>
  <si>
    <t>Third Party Payments</t>
  </si>
  <si>
    <t>Internal Audit Service</t>
  </si>
  <si>
    <t>ACADEMY CLEANING &amp; MAINTENANCE</t>
  </si>
  <si>
    <t>Control Equipment - Purchase of</t>
  </si>
  <si>
    <t>Phone calls &amp; rental</t>
  </si>
  <si>
    <t>SPECIALIST FLEET SERVICES LTD</t>
  </si>
  <si>
    <t>Vehicle Repairs - to be allocated</t>
  </si>
  <si>
    <t>BWOC LIMITED</t>
  </si>
  <si>
    <t>Direct  Purchases Paid Invoices</t>
  </si>
  <si>
    <t>BISHOP SPORT &amp; LEISURE LIMITED</t>
  </si>
  <si>
    <t>Safer Runnymede Com Safety Partnership</t>
  </si>
  <si>
    <t>New projects</t>
  </si>
  <si>
    <t>SPARKX LIMITED</t>
  </si>
  <si>
    <t>Corporate Management</t>
  </si>
  <si>
    <t>Shrubs Flowerbeds Floral and Xmas trees</t>
  </si>
  <si>
    <t>LAMPS AND TUBES ILLUMINATIONS LIMITED</t>
  </si>
  <si>
    <t>General Materials</t>
  </si>
  <si>
    <t>THE OLIVE MATTHEWS COLLECTION</t>
  </si>
  <si>
    <t>Chertsey Museum Service</t>
  </si>
  <si>
    <t>SURREY HEATH BOROUGH COUNCIL</t>
  </si>
  <si>
    <t>Afgan Refugee Fund</t>
  </si>
  <si>
    <t>Rent Deposits Granted</t>
  </si>
  <si>
    <t>OTTERSHAW NEIGHBOURHOOD FORUM</t>
  </si>
  <si>
    <t>Ottershaw Neighbourhood F Other Fundings</t>
  </si>
  <si>
    <t>HELIX CONSTRUCT LTD</t>
  </si>
  <si>
    <t>RBC SERVICES LIMITED</t>
  </si>
  <si>
    <t>Other Income</t>
  </si>
  <si>
    <t>Unallocated Cash</t>
  </si>
  <si>
    <t>SMI GROUP</t>
  </si>
  <si>
    <t>Depot Services Control Account</t>
  </si>
  <si>
    <t>Protective Clothing</t>
  </si>
  <si>
    <t>LYRECO UK LTD</t>
  </si>
  <si>
    <t>Paper for MFD's</t>
  </si>
  <si>
    <t>FINANCIAL DATA MANAGEMENT LTD</t>
  </si>
  <si>
    <t>Registration of Electors</t>
  </si>
  <si>
    <t>Printing</t>
  </si>
  <si>
    <t>INNOVYZE LIMITED</t>
  </si>
  <si>
    <t>Engineering Services</t>
  </si>
  <si>
    <t>HAGS-SMP LTD T/A RSS PLAYMAKERS</t>
  </si>
  <si>
    <t>Sports &amp; Play Equipment - Maintenance</t>
  </si>
  <si>
    <t>G BURLEY &amp; SONS LIMITED</t>
  </si>
  <si>
    <t>Purchase of Plants, Seeds and Fertiliser</t>
  </si>
  <si>
    <t>Englefield Green Neighbourhood Forum</t>
  </si>
  <si>
    <t>EROSH</t>
  </si>
  <si>
    <t>Triangle Management Company Ltd</t>
  </si>
  <si>
    <t>External Repairs &amp; Maint</t>
  </si>
  <si>
    <t>RICS MEMBERSHIP RENEWALS</t>
  </si>
  <si>
    <t>TARA O'LEARY</t>
  </si>
  <si>
    <t>Counsel &amp; Barristers Fees</t>
  </si>
  <si>
    <t>JACK PARKER</t>
  </si>
  <si>
    <t>N A BROWN LTD</t>
  </si>
  <si>
    <t>Vehicles</t>
  </si>
  <si>
    <t>Transport Related Expenditure</t>
  </si>
  <si>
    <t>Repairs - Contractors</t>
  </si>
  <si>
    <t>ROSSETTS COMMERCIALS</t>
  </si>
  <si>
    <t>OFCOM</t>
  </si>
  <si>
    <t>Mobile Telephone calls &amp; rental</t>
  </si>
  <si>
    <t>ZURICH INSURANCE PLC</t>
  </si>
  <si>
    <t>Insurance Premiums</t>
  </si>
  <si>
    <t>AFFINITY WATER LIMITED</t>
  </si>
  <si>
    <t>CASCADIA WATER LTD</t>
  </si>
  <si>
    <t>Grounds Maintenance - Open Spaces</t>
  </si>
  <si>
    <t>ACHIEVE LIFESTYLE</t>
  </si>
  <si>
    <t>Leisure &amp; Sports Development</t>
  </si>
  <si>
    <t>GRILLO LLP</t>
  </si>
  <si>
    <t>SOLACE IN BUSINESS</t>
  </si>
  <si>
    <t>Advertising for Staff</t>
  </si>
  <si>
    <t>THAMESWAY CONTRACTORS LIMITED</t>
  </si>
  <si>
    <t>SPELTHORNE BOROUGH COUNCIL</t>
  </si>
  <si>
    <t>Environmental Maintenance - SCC</t>
  </si>
  <si>
    <t>Verge Grass Cutting</t>
  </si>
  <si>
    <t>NEIL CURTIS &amp; SONS</t>
  </si>
  <si>
    <t>Cemeteries Service</t>
  </si>
  <si>
    <t>J&amp;B HOPKINS LTD</t>
  </si>
  <si>
    <t>Internal Repairs &amp; Maint</t>
  </si>
  <si>
    <t>PENNA PLC</t>
  </si>
  <si>
    <t>Salary Allocation</t>
  </si>
  <si>
    <t>UK LASER SUPPLIES LTD</t>
  </si>
  <si>
    <t>Computer Services</t>
  </si>
  <si>
    <t>Purchase of Consumables</t>
  </si>
  <si>
    <t>KINCRAIG CONSTRUCTION LIMITED</t>
  </si>
  <si>
    <t>PROTECTOR INSURANCE</t>
  </si>
  <si>
    <t>Insurance excess costs</t>
  </si>
  <si>
    <t>RBC HEAT COMPANY LTD</t>
  </si>
  <si>
    <t>BOURNE VALLEY GARDEN CENTRE LTD</t>
  </si>
  <si>
    <t>BELLROCK PROPERTY &amp; FACILITIES MANAGEMENT LTD</t>
  </si>
  <si>
    <t>Security Fees</t>
  </si>
  <si>
    <t>CIVICA UK LIMITED</t>
  </si>
  <si>
    <t>Computer Implementation</t>
  </si>
  <si>
    <t>SURESERVE FIRE &amp; ELECTRICAL LIMITED</t>
  </si>
  <si>
    <t>SOFTCAT LIMITED</t>
  </si>
  <si>
    <t>Help Desk</t>
  </si>
  <si>
    <t>Tools and Plant - Purchase</t>
  </si>
  <si>
    <t>Grounds Maint Contract - Wyevale</t>
  </si>
  <si>
    <t>W G HARPUR TREE SURGERY LIMITED</t>
  </si>
  <si>
    <t>POULSOM PLANT HIRE</t>
  </si>
  <si>
    <t>BPS DORKING LIMITED</t>
  </si>
  <si>
    <t>WRIGHT HASSALL SOLICITORS</t>
  </si>
  <si>
    <t>Cases lost - Legal costs repaid</t>
  </si>
  <si>
    <t>RBC Identifier</t>
  </si>
  <si>
    <t>Service Division</t>
  </si>
  <si>
    <t>Expenditure Category</t>
  </si>
  <si>
    <t>Expenses Type</t>
  </si>
  <si>
    <t>Net Amount</t>
  </si>
  <si>
    <t>TRANSPARENCY REPORT JANUARY 2022</t>
  </si>
  <si>
    <t>LANDLORDS</t>
  </si>
  <si>
    <t xml:space="preserve">LANDLORD </t>
  </si>
  <si>
    <t>LANDLORD</t>
  </si>
  <si>
    <t>SOLETRADER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</si>
</sst>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abSelected="1" workbookViewId="0">
      <selection activeCell="F376" sqref="F376"/>
    </sheetView>
  </sheetViews>
  <sheetFormatPr defaultRowHeight="15" x14ac:dyDescent="0.25"/>
  <cols>
    <col min="1" max="1" width="13.85546875" customWidth="1"/>
    <col min="2" max="2" width="31.28515625" customWidth="1"/>
    <col min="3" max="3" width="30.140625" customWidth="1"/>
    <col min="4" max="4" width="40" customWidth="1"/>
    <col min="5" max="5" width="21" customWidth="1"/>
    <col min="6" max="6" width="50" customWidth="1"/>
    <col min="7" max="7" width="10.5703125" style="3" bestFit="1" customWidth="1"/>
  </cols>
  <sheetData>
    <row r="2" spans="1:7" x14ac:dyDescent="0.25">
      <c r="A2" s="2" t="s">
        <v>272</v>
      </c>
    </row>
    <row r="4" spans="1:7" x14ac:dyDescent="0.25">
      <c r="A4" s="2" t="s">
        <v>267</v>
      </c>
      <c r="B4" s="2" t="s">
        <v>268</v>
      </c>
      <c r="C4" s="2" t="s">
        <v>269</v>
      </c>
      <c r="D4" s="2" t="s">
        <v>270</v>
      </c>
      <c r="E4" s="2" t="s">
        <v>1</v>
      </c>
      <c r="F4" s="2" t="s">
        <v>0</v>
      </c>
      <c r="G4" s="4" t="s">
        <v>271</v>
      </c>
    </row>
    <row r="5" spans="1:7" x14ac:dyDescent="0.25">
      <c r="A5" t="s">
        <v>2</v>
      </c>
      <c r="B5" t="s">
        <v>139</v>
      </c>
      <c r="C5" t="s">
        <v>66</v>
      </c>
      <c r="D5" t="s">
        <v>140</v>
      </c>
      <c r="E5" t="str">
        <f>TEXT("18/01/2022","dd/MM/yyyy")</f>
        <v>18/01/2022</v>
      </c>
      <c r="F5" t="s">
        <v>138</v>
      </c>
      <c r="G5" s="3">
        <v>540</v>
      </c>
    </row>
    <row r="6" spans="1:7" x14ac:dyDescent="0.25">
      <c r="A6" t="s">
        <v>2</v>
      </c>
      <c r="B6" t="s">
        <v>81</v>
      </c>
      <c r="C6" t="s">
        <v>66</v>
      </c>
      <c r="D6" t="s">
        <v>82</v>
      </c>
      <c r="E6" t="str">
        <f>TEXT("11/01/2022","dd/MM/yyyy")</f>
        <v>11/01/2022</v>
      </c>
      <c r="F6" t="s">
        <v>80</v>
      </c>
      <c r="G6" s="3">
        <v>5617.6</v>
      </c>
    </row>
    <row r="7" spans="1:7" x14ac:dyDescent="0.25">
      <c r="A7" t="s">
        <v>2</v>
      </c>
      <c r="B7" t="s">
        <v>81</v>
      </c>
      <c r="C7" t="s">
        <v>66</v>
      </c>
      <c r="D7" t="s">
        <v>82</v>
      </c>
      <c r="E7" t="str">
        <f>TEXT("11/01/2022","dd/MM/yyyy")</f>
        <v>11/01/2022</v>
      </c>
      <c r="F7" t="s">
        <v>80</v>
      </c>
      <c r="G7" s="3">
        <v>6963.32</v>
      </c>
    </row>
    <row r="8" spans="1:7" x14ac:dyDescent="0.25">
      <c r="A8" t="s">
        <v>2</v>
      </c>
      <c r="B8" t="s">
        <v>81</v>
      </c>
      <c r="C8" t="s">
        <v>66</v>
      </c>
      <c r="D8" t="s">
        <v>82</v>
      </c>
      <c r="E8" t="str">
        <f>TEXT("18/01/2022","dd/MM/yyyy")</f>
        <v>18/01/2022</v>
      </c>
      <c r="F8" t="s">
        <v>80</v>
      </c>
      <c r="G8" s="3">
        <v>5714.08</v>
      </c>
    </row>
    <row r="9" spans="1:7" x14ac:dyDescent="0.25">
      <c r="A9" t="s">
        <v>2</v>
      </c>
      <c r="B9" t="s">
        <v>81</v>
      </c>
      <c r="C9" t="s">
        <v>66</v>
      </c>
      <c r="D9" t="s">
        <v>82</v>
      </c>
      <c r="E9" t="str">
        <f>TEXT("25/01/2022","dd/MM/yyyy")</f>
        <v>25/01/2022</v>
      </c>
      <c r="F9" t="s">
        <v>80</v>
      </c>
      <c r="G9" s="3">
        <v>4657.8999999999996</v>
      </c>
    </row>
    <row r="10" spans="1:7" x14ac:dyDescent="0.25">
      <c r="A10" t="s">
        <v>2</v>
      </c>
      <c r="B10" t="s">
        <v>81</v>
      </c>
      <c r="C10" t="s">
        <v>66</v>
      </c>
      <c r="D10" t="s">
        <v>82</v>
      </c>
      <c r="E10" t="str">
        <f>TEXT("01/02/2022","dd/MM/yyyy")</f>
        <v>01/02/2022</v>
      </c>
      <c r="F10" t="s">
        <v>80</v>
      </c>
      <c r="G10" s="3">
        <v>8470.89</v>
      </c>
    </row>
    <row r="11" spans="1:7" x14ac:dyDescent="0.25">
      <c r="A11" t="s">
        <v>2</v>
      </c>
      <c r="B11" t="s">
        <v>20</v>
      </c>
      <c r="C11" t="s">
        <v>4</v>
      </c>
      <c r="D11" t="s">
        <v>21</v>
      </c>
      <c r="E11" t="str">
        <f>TEXT("11/01/2022","dd/MM/yyyy")</f>
        <v>11/01/2022</v>
      </c>
      <c r="F11" t="s">
        <v>86</v>
      </c>
      <c r="G11" s="3">
        <v>1253.83</v>
      </c>
    </row>
    <row r="12" spans="1:7" x14ac:dyDescent="0.25">
      <c r="A12" t="s">
        <v>2</v>
      </c>
      <c r="B12" t="s">
        <v>20</v>
      </c>
      <c r="C12" t="s">
        <v>4</v>
      </c>
      <c r="D12" t="s">
        <v>21</v>
      </c>
      <c r="E12" t="str">
        <f>TEXT("11/01/2022","dd/MM/yyyy")</f>
        <v>11/01/2022</v>
      </c>
      <c r="F12" t="s">
        <v>86</v>
      </c>
      <c r="G12" s="3">
        <v>1034.83</v>
      </c>
    </row>
    <row r="13" spans="1:7" x14ac:dyDescent="0.25">
      <c r="A13" t="s">
        <v>2</v>
      </c>
      <c r="B13" t="s">
        <v>20</v>
      </c>
      <c r="C13" t="s">
        <v>4</v>
      </c>
      <c r="D13" t="s">
        <v>21</v>
      </c>
      <c r="E13" t="str">
        <f>TEXT("11/01/2022","dd/MM/yyyy")</f>
        <v>11/01/2022</v>
      </c>
      <c r="F13" t="s">
        <v>86</v>
      </c>
      <c r="G13" s="3">
        <v>1034.83</v>
      </c>
    </row>
    <row r="14" spans="1:7" x14ac:dyDescent="0.25">
      <c r="A14" t="s">
        <v>2</v>
      </c>
      <c r="B14" t="s">
        <v>20</v>
      </c>
      <c r="C14" t="s">
        <v>4</v>
      </c>
      <c r="D14" t="s">
        <v>21</v>
      </c>
      <c r="E14" t="str">
        <f>TEXT("01/02/2022","dd/MM/yyyy")</f>
        <v>01/02/2022</v>
      </c>
      <c r="F14" t="s">
        <v>86</v>
      </c>
      <c r="G14" s="3">
        <v>1605.69</v>
      </c>
    </row>
    <row r="15" spans="1:7" x14ac:dyDescent="0.25">
      <c r="A15" t="s">
        <v>2</v>
      </c>
      <c r="B15" t="s">
        <v>30</v>
      </c>
      <c r="C15" t="s">
        <v>4</v>
      </c>
      <c r="D15" t="s">
        <v>116</v>
      </c>
      <c r="E15" t="str">
        <f>TEXT("18/01/2022","dd/MM/yyyy")</f>
        <v>18/01/2022</v>
      </c>
      <c r="F15" t="s">
        <v>170</v>
      </c>
      <c r="G15" s="3">
        <v>792</v>
      </c>
    </row>
    <row r="16" spans="1:7" x14ac:dyDescent="0.25">
      <c r="A16" t="s">
        <v>2</v>
      </c>
      <c r="B16" t="s">
        <v>231</v>
      </c>
      <c r="C16" t="s">
        <v>12</v>
      </c>
      <c r="D16" t="s">
        <v>179</v>
      </c>
      <c r="E16" t="str">
        <f>TEXT("01/02/2022","dd/MM/yyyy")</f>
        <v>01/02/2022</v>
      </c>
      <c r="F16" t="s">
        <v>230</v>
      </c>
      <c r="G16" s="3">
        <v>800</v>
      </c>
    </row>
    <row r="17" spans="1:7" x14ac:dyDescent="0.25">
      <c r="A17" t="s">
        <v>2</v>
      </c>
      <c r="B17" t="s">
        <v>14</v>
      </c>
      <c r="C17" t="s">
        <v>4</v>
      </c>
      <c r="D17" t="s">
        <v>29</v>
      </c>
      <c r="E17" t="str">
        <f>TEXT("01/02/2022","dd/MM/yyyy")</f>
        <v>01/02/2022</v>
      </c>
      <c r="F17" t="s">
        <v>227</v>
      </c>
      <c r="G17" s="3">
        <v>586.34</v>
      </c>
    </row>
    <row r="18" spans="1:7" x14ac:dyDescent="0.25">
      <c r="A18" t="s">
        <v>2</v>
      </c>
      <c r="B18" t="s">
        <v>3</v>
      </c>
      <c r="C18" t="s">
        <v>4</v>
      </c>
      <c r="D18" t="s">
        <v>5</v>
      </c>
      <c r="E18" t="str">
        <f>TEXT("04/01/2022","dd/MM/yyyy")</f>
        <v>04/01/2022</v>
      </c>
      <c r="F18" t="s">
        <v>273</v>
      </c>
      <c r="G18" s="3">
        <v>1202.2</v>
      </c>
    </row>
    <row r="19" spans="1:7" x14ac:dyDescent="0.25">
      <c r="A19" t="s">
        <v>2</v>
      </c>
      <c r="B19" t="s">
        <v>20</v>
      </c>
      <c r="C19" t="s">
        <v>4</v>
      </c>
      <c r="D19" t="s">
        <v>21</v>
      </c>
      <c r="E19" t="str">
        <f>TEXT("","dd/MM/yyyy")</f>
        <v/>
      </c>
      <c r="F19" t="s">
        <v>112</v>
      </c>
      <c r="G19" s="3">
        <v>1707.98</v>
      </c>
    </row>
    <row r="20" spans="1:7" x14ac:dyDescent="0.25">
      <c r="A20" t="s">
        <v>2</v>
      </c>
      <c r="B20" t="s">
        <v>46</v>
      </c>
      <c r="C20" t="s">
        <v>17</v>
      </c>
      <c r="D20" t="s">
        <v>47</v>
      </c>
      <c r="E20" t="str">
        <f>TEXT("11/01/2022","dd/MM/yyyy")</f>
        <v>11/01/2022</v>
      </c>
      <c r="F20" t="s">
        <v>45</v>
      </c>
      <c r="G20" s="3">
        <v>741.52</v>
      </c>
    </row>
    <row r="21" spans="1:7" x14ac:dyDescent="0.25">
      <c r="A21" t="s">
        <v>2</v>
      </c>
      <c r="B21" t="s">
        <v>46</v>
      </c>
      <c r="C21" t="s">
        <v>17</v>
      </c>
      <c r="D21" t="s">
        <v>47</v>
      </c>
      <c r="E21" t="str">
        <f>TEXT("11/01/2022","dd/MM/yyyy")</f>
        <v>11/01/2022</v>
      </c>
      <c r="F21" t="s">
        <v>45</v>
      </c>
      <c r="G21" s="3">
        <v>584.04999999999995</v>
      </c>
    </row>
    <row r="22" spans="1:7" x14ac:dyDescent="0.25">
      <c r="A22" t="s">
        <v>2</v>
      </c>
      <c r="B22" t="s">
        <v>46</v>
      </c>
      <c r="C22" t="s">
        <v>17</v>
      </c>
      <c r="D22" t="s">
        <v>47</v>
      </c>
      <c r="E22" t="str">
        <f>TEXT("18/01/2022","dd/MM/yyyy")</f>
        <v>18/01/2022</v>
      </c>
      <c r="F22" t="s">
        <v>45</v>
      </c>
      <c r="G22" s="3">
        <v>771.75</v>
      </c>
    </row>
    <row r="23" spans="1:7" x14ac:dyDescent="0.25">
      <c r="A23" t="s">
        <v>2</v>
      </c>
      <c r="B23" t="s">
        <v>46</v>
      </c>
      <c r="C23" t="s">
        <v>17</v>
      </c>
      <c r="D23" t="s">
        <v>47</v>
      </c>
      <c r="E23" t="str">
        <f>TEXT("25/01/2022","dd/MM/yyyy")</f>
        <v>25/01/2022</v>
      </c>
      <c r="F23" t="s">
        <v>45</v>
      </c>
      <c r="G23" s="3">
        <v>803.53</v>
      </c>
    </row>
    <row r="24" spans="1:7" x14ac:dyDescent="0.25">
      <c r="A24" t="s">
        <v>2</v>
      </c>
      <c r="B24" t="s">
        <v>46</v>
      </c>
      <c r="C24" t="s">
        <v>17</v>
      </c>
      <c r="D24" t="s">
        <v>47</v>
      </c>
      <c r="E24" t="str">
        <f>TEXT("25/01/2022","dd/MM/yyyy")</f>
        <v>25/01/2022</v>
      </c>
      <c r="F24" t="s">
        <v>45</v>
      </c>
      <c r="G24" s="3">
        <v>663.62</v>
      </c>
    </row>
    <row r="25" spans="1:7" x14ac:dyDescent="0.25">
      <c r="A25" t="s">
        <v>2</v>
      </c>
      <c r="B25" t="s">
        <v>46</v>
      </c>
      <c r="C25" t="s">
        <v>17</v>
      </c>
      <c r="D25" t="s">
        <v>47</v>
      </c>
      <c r="E25" t="str">
        <f>TEXT("25/01/2022","dd/MM/yyyy")</f>
        <v>25/01/2022</v>
      </c>
      <c r="F25" t="s">
        <v>45</v>
      </c>
      <c r="G25" s="3">
        <v>658.8</v>
      </c>
    </row>
    <row r="26" spans="1:7" x14ac:dyDescent="0.25">
      <c r="A26" t="s">
        <v>2</v>
      </c>
      <c r="B26" t="s">
        <v>46</v>
      </c>
      <c r="C26" t="s">
        <v>17</v>
      </c>
      <c r="D26" t="s">
        <v>47</v>
      </c>
      <c r="E26" t="str">
        <f>TEXT("25/01/2022","dd/MM/yyyy")</f>
        <v>25/01/2022</v>
      </c>
      <c r="F26" t="s">
        <v>45</v>
      </c>
      <c r="G26" s="3">
        <v>771.6</v>
      </c>
    </row>
    <row r="27" spans="1:7" x14ac:dyDescent="0.25">
      <c r="A27" t="s">
        <v>2</v>
      </c>
      <c r="B27" t="s">
        <v>46</v>
      </c>
      <c r="C27" t="s">
        <v>17</v>
      </c>
      <c r="D27" t="s">
        <v>47</v>
      </c>
      <c r="E27" t="str">
        <f>TEXT("01/02/2022","dd/MM/yyyy")</f>
        <v>01/02/2022</v>
      </c>
      <c r="F27" t="s">
        <v>45</v>
      </c>
      <c r="G27" s="3">
        <v>643.75</v>
      </c>
    </row>
    <row r="28" spans="1:7" x14ac:dyDescent="0.25">
      <c r="A28" t="s">
        <v>2</v>
      </c>
      <c r="B28" t="s">
        <v>20</v>
      </c>
      <c r="C28" t="s">
        <v>4</v>
      </c>
      <c r="D28" t="s">
        <v>21</v>
      </c>
      <c r="E28" t="str">
        <f>TEXT("18/01/2022","dd/MM/yyyy")</f>
        <v>18/01/2022</v>
      </c>
      <c r="F28" t="s">
        <v>124</v>
      </c>
      <c r="G28" s="3">
        <v>4680</v>
      </c>
    </row>
    <row r="29" spans="1:7" x14ac:dyDescent="0.25">
      <c r="A29" t="s">
        <v>2</v>
      </c>
      <c r="B29" t="s">
        <v>20</v>
      </c>
      <c r="C29" t="s">
        <v>4</v>
      </c>
      <c r="D29" t="s">
        <v>21</v>
      </c>
      <c r="E29" t="str">
        <f>TEXT("01/02/2022","dd/MM/yyyy")</f>
        <v>01/02/2022</v>
      </c>
      <c r="F29" t="s">
        <v>124</v>
      </c>
      <c r="G29" s="3">
        <v>1346</v>
      </c>
    </row>
    <row r="30" spans="1:7" x14ac:dyDescent="0.25">
      <c r="A30" t="s">
        <v>2</v>
      </c>
      <c r="B30" t="s">
        <v>20</v>
      </c>
      <c r="C30" t="s">
        <v>4</v>
      </c>
      <c r="D30" t="s">
        <v>21</v>
      </c>
      <c r="E30" t="str">
        <f>TEXT("01/02/2022","dd/MM/yyyy")</f>
        <v>01/02/2022</v>
      </c>
      <c r="F30" t="s">
        <v>124</v>
      </c>
      <c r="G30" s="3">
        <v>1508</v>
      </c>
    </row>
    <row r="31" spans="1:7" x14ac:dyDescent="0.25">
      <c r="A31" t="s">
        <v>2</v>
      </c>
      <c r="B31" t="s">
        <v>20</v>
      </c>
      <c r="C31" t="s">
        <v>4</v>
      </c>
      <c r="D31" t="s">
        <v>21</v>
      </c>
      <c r="E31" t="str">
        <f>TEXT("01/02/2022","dd/MM/yyyy")</f>
        <v>01/02/2022</v>
      </c>
      <c r="F31" t="s">
        <v>124</v>
      </c>
      <c r="G31" s="3">
        <v>777</v>
      </c>
    </row>
    <row r="32" spans="1:7" x14ac:dyDescent="0.25">
      <c r="A32" t="s">
        <v>2</v>
      </c>
      <c r="B32" t="s">
        <v>49</v>
      </c>
      <c r="C32" t="s">
        <v>17</v>
      </c>
      <c r="D32" t="s">
        <v>50</v>
      </c>
      <c r="E32" t="str">
        <f>TEXT("11/01/2022","dd/MM/yyyy")</f>
        <v>11/01/2022</v>
      </c>
      <c r="F32" t="s">
        <v>48</v>
      </c>
      <c r="G32" s="3">
        <v>2450</v>
      </c>
    </row>
    <row r="33" spans="1:7" x14ac:dyDescent="0.25">
      <c r="A33" t="s">
        <v>2</v>
      </c>
      <c r="B33" t="s">
        <v>3</v>
      </c>
      <c r="C33" t="s">
        <v>4</v>
      </c>
      <c r="D33" t="s">
        <v>69</v>
      </c>
      <c r="E33" t="str">
        <f>TEXT("11/01/2022","dd/MM/yyyy")</f>
        <v>11/01/2022</v>
      </c>
      <c r="F33" t="s">
        <v>68</v>
      </c>
      <c r="G33" s="3">
        <v>500</v>
      </c>
    </row>
    <row r="34" spans="1:7" x14ac:dyDescent="0.25">
      <c r="A34" t="s">
        <v>2</v>
      </c>
      <c r="B34" t="s">
        <v>3</v>
      </c>
      <c r="C34" t="s">
        <v>4</v>
      </c>
      <c r="D34" t="s">
        <v>69</v>
      </c>
      <c r="E34" t="str">
        <f>TEXT("11/01/2022","dd/MM/yyyy")</f>
        <v>11/01/2022</v>
      </c>
      <c r="F34" t="s">
        <v>68</v>
      </c>
      <c r="G34" s="3">
        <v>700</v>
      </c>
    </row>
    <row r="35" spans="1:7" x14ac:dyDescent="0.25">
      <c r="A35" t="s">
        <v>2</v>
      </c>
      <c r="B35" t="s">
        <v>3</v>
      </c>
      <c r="C35" t="s">
        <v>4</v>
      </c>
      <c r="D35" t="s">
        <v>69</v>
      </c>
      <c r="E35" t="str">
        <f>TEXT("11/01/2022","dd/MM/yyyy")</f>
        <v>11/01/2022</v>
      </c>
      <c r="F35" t="s">
        <v>68</v>
      </c>
      <c r="G35" s="3">
        <v>700</v>
      </c>
    </row>
    <row r="36" spans="1:7" x14ac:dyDescent="0.25">
      <c r="A36" t="s">
        <v>2</v>
      </c>
      <c r="B36" t="s">
        <v>99</v>
      </c>
      <c r="C36" t="s">
        <v>17</v>
      </c>
      <c r="D36" t="s">
        <v>89</v>
      </c>
      <c r="E36" t="str">
        <f>TEXT("11/01/2022","dd/MM/yyyy")</f>
        <v>11/01/2022</v>
      </c>
      <c r="F36" t="s">
        <v>98</v>
      </c>
      <c r="G36" s="3">
        <v>500</v>
      </c>
    </row>
    <row r="37" spans="1:7" x14ac:dyDescent="0.25">
      <c r="A37" t="s">
        <v>2</v>
      </c>
      <c r="B37" t="s">
        <v>108</v>
      </c>
      <c r="C37" t="s">
        <v>4</v>
      </c>
      <c r="D37" t="s">
        <v>134</v>
      </c>
      <c r="E37" t="str">
        <f>TEXT("12/01/2022","dd/MM/yyyy")</f>
        <v>12/01/2022</v>
      </c>
      <c r="F37" t="s">
        <v>133</v>
      </c>
      <c r="G37" s="3">
        <v>514.5</v>
      </c>
    </row>
    <row r="38" spans="1:7" x14ac:dyDescent="0.25">
      <c r="A38" t="s">
        <v>2</v>
      </c>
      <c r="B38" t="s">
        <v>3</v>
      </c>
      <c r="C38" t="s">
        <v>4</v>
      </c>
      <c r="D38" t="s">
        <v>5</v>
      </c>
      <c r="E38" t="str">
        <f>TEXT("04/01/2022","dd/MM/yyyy")</f>
        <v>04/01/2022</v>
      </c>
      <c r="F38" t="s">
        <v>274</v>
      </c>
      <c r="G38" s="3">
        <v>800</v>
      </c>
    </row>
    <row r="39" spans="1:7" x14ac:dyDescent="0.25">
      <c r="A39" t="s">
        <v>2</v>
      </c>
      <c r="B39" t="s">
        <v>3</v>
      </c>
      <c r="C39" t="s">
        <v>4</v>
      </c>
      <c r="D39" t="s">
        <v>5</v>
      </c>
      <c r="E39" t="str">
        <f>TEXT("04/01/2022","dd/MM/yyyy")</f>
        <v>04/01/2022</v>
      </c>
      <c r="F39" t="s">
        <v>275</v>
      </c>
      <c r="G39" s="3">
        <v>1202.2</v>
      </c>
    </row>
    <row r="40" spans="1:7" x14ac:dyDescent="0.25">
      <c r="A40" t="s">
        <v>2</v>
      </c>
      <c r="B40" t="s">
        <v>3</v>
      </c>
      <c r="C40" t="s">
        <v>4</v>
      </c>
      <c r="D40" t="s">
        <v>5</v>
      </c>
      <c r="E40" t="str">
        <f>TEXT("04/01/2022","dd/MM/yyyy")</f>
        <v>04/01/2022</v>
      </c>
      <c r="F40" t="s">
        <v>273</v>
      </c>
      <c r="G40" s="3">
        <v>850</v>
      </c>
    </row>
    <row r="41" spans="1:7" x14ac:dyDescent="0.25">
      <c r="A41" t="s">
        <v>2</v>
      </c>
      <c r="B41" t="s">
        <v>28</v>
      </c>
      <c r="C41" t="s">
        <v>17</v>
      </c>
      <c r="D41" t="s">
        <v>115</v>
      </c>
      <c r="E41" t="str">
        <f>TEXT("18/01/2022","dd/MM/yyyy")</f>
        <v>18/01/2022</v>
      </c>
      <c r="F41" t="s">
        <v>114</v>
      </c>
      <c r="G41" s="3">
        <v>617.9</v>
      </c>
    </row>
    <row r="42" spans="1:7" x14ac:dyDescent="0.25">
      <c r="A42" t="s">
        <v>2</v>
      </c>
      <c r="B42" t="s">
        <v>28</v>
      </c>
      <c r="C42" t="s">
        <v>17</v>
      </c>
      <c r="D42" t="s">
        <v>115</v>
      </c>
      <c r="E42" t="str">
        <f>TEXT("18/01/2022","dd/MM/yyyy")</f>
        <v>18/01/2022</v>
      </c>
      <c r="F42" t="s">
        <v>114</v>
      </c>
      <c r="G42" s="3">
        <v>580.78</v>
      </c>
    </row>
    <row r="43" spans="1:7" x14ac:dyDescent="0.25">
      <c r="A43" t="s">
        <v>2</v>
      </c>
      <c r="B43" t="s">
        <v>3</v>
      </c>
      <c r="C43" t="s">
        <v>4</v>
      </c>
      <c r="D43" t="s">
        <v>5</v>
      </c>
      <c r="E43" t="str">
        <f>TEXT("04/01/2022","dd/MM/yyyy")</f>
        <v>04/01/2022</v>
      </c>
      <c r="F43" t="s">
        <v>275</v>
      </c>
      <c r="G43" s="3">
        <v>750</v>
      </c>
    </row>
    <row r="44" spans="1:7" x14ac:dyDescent="0.25">
      <c r="A44" t="s">
        <v>2</v>
      </c>
      <c r="B44" t="s">
        <v>3</v>
      </c>
      <c r="C44" t="s">
        <v>4</v>
      </c>
      <c r="D44" t="s">
        <v>5</v>
      </c>
      <c r="E44" t="str">
        <f>TEXT("04/01/2022","dd/MM/yyyy")</f>
        <v>04/01/2022</v>
      </c>
      <c r="F44" t="s">
        <v>275</v>
      </c>
      <c r="G44" s="3">
        <v>1100</v>
      </c>
    </row>
    <row r="45" spans="1:7" x14ac:dyDescent="0.25">
      <c r="A45" t="s">
        <v>2</v>
      </c>
      <c r="B45" t="s">
        <v>3</v>
      </c>
      <c r="C45" t="s">
        <v>4</v>
      </c>
      <c r="D45" t="s">
        <v>5</v>
      </c>
      <c r="E45" t="str">
        <f>TEXT("04/01/2022","dd/MM/yyyy")</f>
        <v>04/01/2022</v>
      </c>
      <c r="F45" t="s">
        <v>275</v>
      </c>
      <c r="G45" s="3">
        <v>1060</v>
      </c>
    </row>
    <row r="46" spans="1:7" x14ac:dyDescent="0.25">
      <c r="A46" t="s">
        <v>2</v>
      </c>
      <c r="B46" t="s">
        <v>96</v>
      </c>
      <c r="C46" t="s">
        <v>17</v>
      </c>
      <c r="D46" t="s">
        <v>26</v>
      </c>
      <c r="E46" t="str">
        <f>TEXT("01/02/2022","dd/MM/yyyy")</f>
        <v>01/02/2022</v>
      </c>
      <c r="F46" t="s">
        <v>264</v>
      </c>
      <c r="G46" s="3">
        <v>1500</v>
      </c>
    </row>
    <row r="47" spans="1:7" x14ac:dyDescent="0.25">
      <c r="A47" t="s">
        <v>2</v>
      </c>
      <c r="B47" t="s">
        <v>37</v>
      </c>
      <c r="C47" t="s">
        <v>17</v>
      </c>
      <c r="D47" t="s">
        <v>254</v>
      </c>
      <c r="E47" t="str">
        <f>TEXT("01/02/2022","dd/MM/yyyy")</f>
        <v>01/02/2022</v>
      </c>
      <c r="F47" t="s">
        <v>253</v>
      </c>
      <c r="G47" s="3">
        <v>3500.08</v>
      </c>
    </row>
    <row r="48" spans="1:7" x14ac:dyDescent="0.25">
      <c r="A48" t="s">
        <v>2</v>
      </c>
      <c r="B48" t="s">
        <v>3</v>
      </c>
      <c r="C48" t="s">
        <v>4</v>
      </c>
      <c r="D48" t="s">
        <v>5</v>
      </c>
      <c r="E48" t="str">
        <f>TEXT("04/01/2022","dd/MM/yyyy")</f>
        <v>04/01/2022</v>
      </c>
      <c r="F48" t="s">
        <v>275</v>
      </c>
      <c r="G48" s="3">
        <v>1000</v>
      </c>
    </row>
    <row r="49" spans="1:7" x14ac:dyDescent="0.25">
      <c r="A49" t="s">
        <v>2</v>
      </c>
      <c r="B49" t="s">
        <v>3</v>
      </c>
      <c r="C49" t="s">
        <v>4</v>
      </c>
      <c r="D49" t="s">
        <v>5</v>
      </c>
      <c r="E49" t="str">
        <f>TEXT("04/01/2022","dd/MM/yyyy")</f>
        <v>04/01/2022</v>
      </c>
      <c r="F49" t="s">
        <v>275</v>
      </c>
      <c r="G49" s="3">
        <v>1100</v>
      </c>
    </row>
    <row r="50" spans="1:7" x14ac:dyDescent="0.25">
      <c r="A50" t="s">
        <v>2</v>
      </c>
      <c r="B50" t="s">
        <v>219</v>
      </c>
      <c r="C50" t="s">
        <v>220</v>
      </c>
      <c r="D50" t="s">
        <v>221</v>
      </c>
      <c r="E50" t="str">
        <f>TEXT("25/01/2022","dd/MM/yyyy")</f>
        <v>25/01/2022</v>
      </c>
      <c r="F50" t="s">
        <v>218</v>
      </c>
      <c r="G50" s="3">
        <v>747.4</v>
      </c>
    </row>
    <row r="51" spans="1:7" x14ac:dyDescent="0.25">
      <c r="A51" t="s">
        <v>2</v>
      </c>
      <c r="B51" t="s">
        <v>30</v>
      </c>
      <c r="C51" t="s">
        <v>17</v>
      </c>
      <c r="D51" t="s">
        <v>129</v>
      </c>
      <c r="E51" t="str">
        <f>TEXT("18/01/2022","dd/MM/yyyy")</f>
        <v>18/01/2022</v>
      </c>
      <c r="F51" t="s">
        <v>128</v>
      </c>
      <c r="G51" s="3">
        <v>572</v>
      </c>
    </row>
    <row r="52" spans="1:7" x14ac:dyDescent="0.25">
      <c r="A52" t="s">
        <v>2</v>
      </c>
      <c r="B52" t="s">
        <v>178</v>
      </c>
      <c r="C52" t="s">
        <v>12</v>
      </c>
      <c r="D52" t="s">
        <v>179</v>
      </c>
      <c r="E52" t="str">
        <f>TEXT("18/01/2022","dd/MM/yyyy")</f>
        <v>18/01/2022</v>
      </c>
      <c r="F52" t="s">
        <v>177</v>
      </c>
      <c r="G52" s="3">
        <v>701.5</v>
      </c>
    </row>
    <row r="53" spans="1:7" x14ac:dyDescent="0.25">
      <c r="A53" t="s">
        <v>2</v>
      </c>
      <c r="B53" t="s">
        <v>181</v>
      </c>
      <c r="C53" t="s">
        <v>4</v>
      </c>
      <c r="D53" t="s">
        <v>182</v>
      </c>
      <c r="E53" t="str">
        <f>TEXT("01/02/2022","dd/MM/yyyy")</f>
        <v>01/02/2022</v>
      </c>
      <c r="F53" t="s">
        <v>252</v>
      </c>
      <c r="G53" s="3">
        <v>770.82</v>
      </c>
    </row>
    <row r="54" spans="1:7" x14ac:dyDescent="0.25">
      <c r="A54" t="s">
        <v>2</v>
      </c>
      <c r="B54" t="s">
        <v>78</v>
      </c>
      <c r="C54" t="s">
        <v>12</v>
      </c>
      <c r="D54" t="s">
        <v>176</v>
      </c>
      <c r="E54" t="str">
        <f>TEXT("18/01/2022","dd/MM/yyyy")</f>
        <v>18/01/2022</v>
      </c>
      <c r="F54" t="s">
        <v>175</v>
      </c>
      <c r="G54" s="3">
        <v>23593.65</v>
      </c>
    </row>
    <row r="55" spans="1:7" x14ac:dyDescent="0.25">
      <c r="A55" t="s">
        <v>2</v>
      </c>
      <c r="B55" t="s">
        <v>3</v>
      </c>
      <c r="C55" t="s">
        <v>4</v>
      </c>
      <c r="D55" t="s">
        <v>5</v>
      </c>
      <c r="E55" t="str">
        <f>TEXT("04/01/2022","dd/MM/yyyy")</f>
        <v>04/01/2022</v>
      </c>
      <c r="F55" t="s">
        <v>275</v>
      </c>
      <c r="G55" s="3">
        <v>1202.2</v>
      </c>
    </row>
    <row r="56" spans="1:7" x14ac:dyDescent="0.25">
      <c r="A56" t="s">
        <v>2</v>
      </c>
      <c r="B56" t="s">
        <v>20</v>
      </c>
      <c r="C56" t="s">
        <v>4</v>
      </c>
      <c r="D56" t="s">
        <v>21</v>
      </c>
      <c r="E56" t="str">
        <f>TEXT("01/02/2022","dd/MM/yyyy")</f>
        <v>01/02/2022</v>
      </c>
      <c r="F56" t="s">
        <v>228</v>
      </c>
      <c r="G56" s="3">
        <v>3975</v>
      </c>
    </row>
    <row r="57" spans="1:7" x14ac:dyDescent="0.25">
      <c r="A57" t="s">
        <v>2</v>
      </c>
      <c r="B57" t="s">
        <v>28</v>
      </c>
      <c r="C57" t="s">
        <v>4</v>
      </c>
      <c r="D57" t="s">
        <v>29</v>
      </c>
      <c r="E57" t="str">
        <f>TEXT("11/01/2022","dd/MM/yyyy")</f>
        <v>11/01/2022</v>
      </c>
      <c r="F57" t="s">
        <v>27</v>
      </c>
      <c r="G57" s="3">
        <v>2093.2399999999998</v>
      </c>
    </row>
    <row r="58" spans="1:7" x14ac:dyDescent="0.25">
      <c r="A58" t="s">
        <v>2</v>
      </c>
      <c r="B58" t="s">
        <v>30</v>
      </c>
      <c r="C58" t="s">
        <v>4</v>
      </c>
      <c r="D58" t="s">
        <v>29</v>
      </c>
      <c r="E58" t="str">
        <f>TEXT("11/01/2022","dd/MM/yyyy")</f>
        <v>11/01/2022</v>
      </c>
      <c r="F58" t="s">
        <v>27</v>
      </c>
      <c r="G58" s="3">
        <v>1253.46</v>
      </c>
    </row>
    <row r="59" spans="1:7" x14ac:dyDescent="0.25">
      <c r="A59" t="s">
        <v>2</v>
      </c>
      <c r="B59" t="s">
        <v>108</v>
      </c>
      <c r="C59" t="s">
        <v>4</v>
      </c>
      <c r="D59" t="s">
        <v>29</v>
      </c>
      <c r="E59" t="str">
        <f>TEXT("18/01/2022","dd/MM/yyyy")</f>
        <v>18/01/2022</v>
      </c>
      <c r="F59" t="s">
        <v>27</v>
      </c>
      <c r="G59" s="3">
        <v>7292.91</v>
      </c>
    </row>
    <row r="60" spans="1:7" x14ac:dyDescent="0.25">
      <c r="A60" t="s">
        <v>2</v>
      </c>
      <c r="B60" t="s">
        <v>111</v>
      </c>
      <c r="C60" t="s">
        <v>4</v>
      </c>
      <c r="D60" t="s">
        <v>29</v>
      </c>
      <c r="E60" t="str">
        <f>TEXT("18/01/2022","dd/MM/yyyy")</f>
        <v>18/01/2022</v>
      </c>
      <c r="F60" t="s">
        <v>27</v>
      </c>
      <c r="G60" s="3">
        <v>-657.82</v>
      </c>
    </row>
    <row r="61" spans="1:7" x14ac:dyDescent="0.25">
      <c r="A61" t="s">
        <v>2</v>
      </c>
      <c r="B61" t="s">
        <v>55</v>
      </c>
      <c r="C61" t="s">
        <v>17</v>
      </c>
      <c r="D61" t="s">
        <v>56</v>
      </c>
      <c r="E61" t="str">
        <f>TEXT("18/01/2022","dd/MM/yyyy")</f>
        <v>18/01/2022</v>
      </c>
      <c r="F61" t="s">
        <v>27</v>
      </c>
      <c r="G61" s="3">
        <v>4576.16</v>
      </c>
    </row>
    <row r="62" spans="1:7" x14ac:dyDescent="0.25">
      <c r="A62" t="s">
        <v>2</v>
      </c>
      <c r="B62" t="s">
        <v>106</v>
      </c>
      <c r="C62" t="s">
        <v>4</v>
      </c>
      <c r="D62" t="s">
        <v>29</v>
      </c>
      <c r="E62" t="str">
        <f>TEXT("25/01/2022","dd/MM/yyyy")</f>
        <v>25/01/2022</v>
      </c>
      <c r="F62" t="s">
        <v>27</v>
      </c>
      <c r="G62" s="3">
        <v>1922.91</v>
      </c>
    </row>
    <row r="63" spans="1:7" x14ac:dyDescent="0.25">
      <c r="A63" t="s">
        <v>2</v>
      </c>
      <c r="B63" t="s">
        <v>37</v>
      </c>
      <c r="C63" t="s">
        <v>4</v>
      </c>
      <c r="D63" s="1" t="s">
        <v>40</v>
      </c>
      <c r="E63" t="str">
        <f>TEXT("11/01/2022","dd/MM/yyyy")</f>
        <v>11/01/2022</v>
      </c>
      <c r="F63" t="s">
        <v>39</v>
      </c>
      <c r="G63" s="3">
        <v>69078.86</v>
      </c>
    </row>
    <row r="64" spans="1:7" x14ac:dyDescent="0.25">
      <c r="A64" t="s">
        <v>2</v>
      </c>
      <c r="B64" t="s">
        <v>78</v>
      </c>
      <c r="C64" t="s">
        <v>12</v>
      </c>
      <c r="D64" t="s">
        <v>149</v>
      </c>
      <c r="E64" t="str">
        <f>TEXT("","dd/MM/yyyy")</f>
        <v/>
      </c>
      <c r="F64" t="s">
        <v>39</v>
      </c>
      <c r="G64" s="5">
        <v>-24316.1</v>
      </c>
    </row>
    <row r="65" spans="1:7" x14ac:dyDescent="0.25">
      <c r="A65" t="s">
        <v>2</v>
      </c>
      <c r="B65" t="s">
        <v>78</v>
      </c>
      <c r="C65" t="s">
        <v>12</v>
      </c>
      <c r="D65" t="s">
        <v>149</v>
      </c>
      <c r="E65" t="str">
        <f>TEXT("","dd/MM/yyyy")</f>
        <v/>
      </c>
      <c r="F65" t="s">
        <v>39</v>
      </c>
      <c r="G65" s="3">
        <v>18603.599999999999</v>
      </c>
    </row>
    <row r="66" spans="1:7" x14ac:dyDescent="0.25">
      <c r="A66" t="s">
        <v>2</v>
      </c>
      <c r="B66" t="s">
        <v>78</v>
      </c>
      <c r="C66" t="s">
        <v>12</v>
      </c>
      <c r="D66" t="s">
        <v>149</v>
      </c>
      <c r="E66" t="str">
        <f>TEXT("","dd/MM/yyyy")</f>
        <v/>
      </c>
      <c r="F66" t="s">
        <v>39</v>
      </c>
      <c r="G66" s="5">
        <v>-7526.78</v>
      </c>
    </row>
    <row r="67" spans="1:7" x14ac:dyDescent="0.25">
      <c r="A67" t="s">
        <v>2</v>
      </c>
      <c r="B67" t="s">
        <v>154</v>
      </c>
      <c r="C67" t="s">
        <v>17</v>
      </c>
      <c r="D67" t="s">
        <v>155</v>
      </c>
      <c r="E67" t="str">
        <f>TEXT("25/01/2022","dd/MM/yyyy")</f>
        <v>25/01/2022</v>
      </c>
      <c r="F67" t="s">
        <v>153</v>
      </c>
      <c r="G67" s="3">
        <v>17223.36</v>
      </c>
    </row>
    <row r="68" spans="1:7" x14ac:dyDescent="0.25">
      <c r="A68" t="s">
        <v>2</v>
      </c>
      <c r="B68" t="s">
        <v>60</v>
      </c>
      <c r="C68" t="s">
        <v>17</v>
      </c>
      <c r="D68" t="s">
        <v>171</v>
      </c>
      <c r="E68" t="str">
        <f>TEXT("18/01/2022","dd/MM/yyyy")</f>
        <v>18/01/2022</v>
      </c>
      <c r="F68" t="s">
        <v>153</v>
      </c>
      <c r="G68" s="3">
        <v>2928.2</v>
      </c>
    </row>
    <row r="69" spans="1:7" x14ac:dyDescent="0.25">
      <c r="A69" t="s">
        <v>2</v>
      </c>
      <c r="B69" t="s">
        <v>154</v>
      </c>
      <c r="C69" t="s">
        <v>17</v>
      </c>
      <c r="D69" t="s">
        <v>172</v>
      </c>
      <c r="E69" t="str">
        <f>TEXT("18/01/2022","dd/MM/yyyy")</f>
        <v>18/01/2022</v>
      </c>
      <c r="F69" t="s">
        <v>153</v>
      </c>
      <c r="G69" s="3">
        <v>6110</v>
      </c>
    </row>
    <row r="70" spans="1:7" x14ac:dyDescent="0.25">
      <c r="A70" t="s">
        <v>2</v>
      </c>
      <c r="B70" t="s">
        <v>11</v>
      </c>
      <c r="C70" t="s">
        <v>12</v>
      </c>
      <c r="D70" t="s">
        <v>210</v>
      </c>
      <c r="E70" t="str">
        <f>TEXT("25/01/2022","dd/MM/yyyy")</f>
        <v>25/01/2022</v>
      </c>
      <c r="F70" t="s">
        <v>276</v>
      </c>
      <c r="G70" s="3">
        <v>700</v>
      </c>
    </row>
    <row r="71" spans="1:7" x14ac:dyDescent="0.25">
      <c r="A71" t="s">
        <v>2</v>
      </c>
      <c r="B71" t="s">
        <v>65</v>
      </c>
      <c r="C71" t="s">
        <v>66</v>
      </c>
      <c r="D71" t="s">
        <v>67</v>
      </c>
      <c r="E71" t="str">
        <f>TEXT("11/01/2022","dd/MM/yyyy")</f>
        <v>11/01/2022</v>
      </c>
      <c r="F71" t="s">
        <v>64</v>
      </c>
      <c r="G71" s="3">
        <v>1852</v>
      </c>
    </row>
    <row r="72" spans="1:7" x14ac:dyDescent="0.25">
      <c r="A72" t="s">
        <v>2</v>
      </c>
      <c r="B72" t="s">
        <v>3</v>
      </c>
      <c r="C72" t="s">
        <v>4</v>
      </c>
      <c r="D72" t="s">
        <v>5</v>
      </c>
      <c r="E72" t="str">
        <f>TEXT("04/01/2022","dd/MM/yyyy")</f>
        <v>04/01/2022</v>
      </c>
      <c r="F72" t="s">
        <v>275</v>
      </c>
      <c r="G72" s="3">
        <v>1350</v>
      </c>
    </row>
    <row r="73" spans="1:7" x14ac:dyDescent="0.25">
      <c r="A73" t="s">
        <v>2</v>
      </c>
      <c r="B73" t="s">
        <v>30</v>
      </c>
      <c r="C73" t="s">
        <v>4</v>
      </c>
      <c r="D73" t="s">
        <v>229</v>
      </c>
      <c r="E73" t="str">
        <f>TEXT("01/02/2022","dd/MM/yyyy")</f>
        <v>01/02/2022</v>
      </c>
      <c r="F73" t="s">
        <v>276</v>
      </c>
      <c r="G73" s="3">
        <v>868.5</v>
      </c>
    </row>
    <row r="74" spans="1:7" x14ac:dyDescent="0.25">
      <c r="A74" t="s">
        <v>2</v>
      </c>
      <c r="B74" t="s">
        <v>3</v>
      </c>
      <c r="C74" t="s">
        <v>4</v>
      </c>
      <c r="D74" t="s">
        <v>5</v>
      </c>
      <c r="E74" t="str">
        <f>TEXT("04/01/2022","dd/MM/yyyy")</f>
        <v>04/01/2022</v>
      </c>
      <c r="F74" t="s">
        <v>275</v>
      </c>
      <c r="G74" s="3">
        <v>963.43</v>
      </c>
    </row>
    <row r="75" spans="1:7" x14ac:dyDescent="0.25">
      <c r="A75" t="s">
        <v>2</v>
      </c>
      <c r="B75" t="s">
        <v>60</v>
      </c>
      <c r="C75" t="s">
        <v>17</v>
      </c>
      <c r="D75" t="s">
        <v>256</v>
      </c>
      <c r="E75" t="str">
        <f>TEXT("01/02/2022","dd/MM/yyyy")</f>
        <v>01/02/2022</v>
      </c>
      <c r="F75" t="s">
        <v>255</v>
      </c>
      <c r="G75" s="3">
        <v>12305</v>
      </c>
    </row>
    <row r="76" spans="1:7" x14ac:dyDescent="0.25">
      <c r="A76" t="s">
        <v>2</v>
      </c>
      <c r="B76" t="s">
        <v>3</v>
      </c>
      <c r="C76" t="s">
        <v>4</v>
      </c>
      <c r="D76" t="s">
        <v>5</v>
      </c>
      <c r="E76" t="str">
        <f>TEXT("04/01/2022","dd/MM/yyyy")</f>
        <v>04/01/2022</v>
      </c>
      <c r="F76" t="s">
        <v>275</v>
      </c>
      <c r="G76" s="3">
        <v>776.1</v>
      </c>
    </row>
    <row r="77" spans="1:7" x14ac:dyDescent="0.25">
      <c r="A77" t="s">
        <v>2</v>
      </c>
      <c r="B77" t="s">
        <v>7</v>
      </c>
      <c r="C77" t="s">
        <v>4</v>
      </c>
      <c r="D77" t="s">
        <v>5</v>
      </c>
      <c r="E77" t="str">
        <f>TEXT("04/01/2022","dd/MM/yyyy")</f>
        <v>04/01/2022</v>
      </c>
      <c r="F77" t="s">
        <v>8</v>
      </c>
      <c r="G77" s="3">
        <v>676.4</v>
      </c>
    </row>
    <row r="78" spans="1:7" x14ac:dyDescent="0.25">
      <c r="A78" t="s">
        <v>2</v>
      </c>
      <c r="B78" t="s">
        <v>71</v>
      </c>
      <c r="C78" t="s">
        <v>17</v>
      </c>
      <c r="D78" t="s">
        <v>72</v>
      </c>
      <c r="E78" t="str">
        <f>TEXT("11/01/2022","dd/MM/yyyy")</f>
        <v>11/01/2022</v>
      </c>
      <c r="F78" t="s">
        <v>70</v>
      </c>
      <c r="G78" s="3">
        <v>6101.25</v>
      </c>
    </row>
    <row r="79" spans="1:7" x14ac:dyDescent="0.25">
      <c r="A79" t="s">
        <v>2</v>
      </c>
      <c r="B79" t="s">
        <v>73</v>
      </c>
      <c r="C79" t="s">
        <v>17</v>
      </c>
      <c r="D79" t="s">
        <v>72</v>
      </c>
      <c r="E79" t="str">
        <f>TEXT("11/01/2022","dd/MM/yyyy")</f>
        <v>11/01/2022</v>
      </c>
      <c r="F79" t="s">
        <v>70</v>
      </c>
      <c r="G79" s="3">
        <v>7008.3</v>
      </c>
    </row>
    <row r="80" spans="1:7" x14ac:dyDescent="0.25">
      <c r="A80" t="s">
        <v>2</v>
      </c>
      <c r="B80" t="s">
        <v>240</v>
      </c>
      <c r="C80" t="s">
        <v>4</v>
      </c>
      <c r="D80" t="s">
        <v>35</v>
      </c>
      <c r="E80" t="str">
        <f>TEXT("01/02/2022","dd/MM/yyyy")</f>
        <v>01/02/2022</v>
      </c>
      <c r="F80" t="s">
        <v>239</v>
      </c>
      <c r="G80" s="3">
        <v>18500</v>
      </c>
    </row>
    <row r="81" spans="1:7" x14ac:dyDescent="0.25">
      <c r="A81" t="s">
        <v>2</v>
      </c>
      <c r="B81" t="s">
        <v>240</v>
      </c>
      <c r="C81" t="s">
        <v>4</v>
      </c>
      <c r="D81" t="s">
        <v>35</v>
      </c>
      <c r="E81" t="str">
        <f>TEXT("01/02/2022","dd/MM/yyyy")</f>
        <v>01/02/2022</v>
      </c>
      <c r="F81" t="s">
        <v>239</v>
      </c>
      <c r="G81" s="3">
        <v>1540</v>
      </c>
    </row>
    <row r="82" spans="1:7" x14ac:dyDescent="0.25">
      <c r="A82" t="s">
        <v>2</v>
      </c>
      <c r="B82" t="s">
        <v>96</v>
      </c>
      <c r="C82" t="s">
        <v>17</v>
      </c>
      <c r="D82" s="1" t="s">
        <v>97</v>
      </c>
      <c r="E82" t="str">
        <f>TEXT("11/01/2022","dd/MM/yyyy")</f>
        <v>11/01/2022</v>
      </c>
      <c r="F82" t="s">
        <v>95</v>
      </c>
      <c r="G82" s="3">
        <v>642.20000000000005</v>
      </c>
    </row>
    <row r="83" spans="1:7" x14ac:dyDescent="0.25">
      <c r="A83" t="s">
        <v>2</v>
      </c>
      <c r="B83" t="s">
        <v>37</v>
      </c>
      <c r="C83" t="s">
        <v>17</v>
      </c>
      <c r="D83" s="1" t="s">
        <v>97</v>
      </c>
      <c r="E83" t="str">
        <f>TEXT("11/01/2022","dd/MM/yyyy")</f>
        <v>11/01/2022</v>
      </c>
      <c r="F83" t="s">
        <v>95</v>
      </c>
      <c r="G83" s="3">
        <v>743.6</v>
      </c>
    </row>
    <row r="84" spans="1:7" x14ac:dyDescent="0.25">
      <c r="A84" t="s">
        <v>2</v>
      </c>
      <c r="B84" t="s">
        <v>3</v>
      </c>
      <c r="C84" t="s">
        <v>4</v>
      </c>
      <c r="D84" t="s">
        <v>5</v>
      </c>
      <c r="E84" t="str">
        <f>TEXT("04/01/2022","dd/MM/yyyy")</f>
        <v>04/01/2022</v>
      </c>
      <c r="F84" t="s">
        <v>275</v>
      </c>
      <c r="G84" s="3">
        <v>1100</v>
      </c>
    </row>
    <row r="85" spans="1:7" x14ac:dyDescent="0.25">
      <c r="A85" t="s">
        <v>2</v>
      </c>
      <c r="B85" t="s">
        <v>3</v>
      </c>
      <c r="C85" t="s">
        <v>4</v>
      </c>
      <c r="D85" t="s">
        <v>5</v>
      </c>
      <c r="E85" t="str">
        <f>TEXT("04/01/2022","dd/MM/yyyy")</f>
        <v>04/01/2022</v>
      </c>
      <c r="F85" t="s">
        <v>275</v>
      </c>
      <c r="G85" s="3">
        <v>963.43</v>
      </c>
    </row>
    <row r="86" spans="1:7" x14ac:dyDescent="0.25">
      <c r="A86" t="s">
        <v>2</v>
      </c>
      <c r="B86" t="s">
        <v>93</v>
      </c>
      <c r="C86" t="s">
        <v>66</v>
      </c>
      <c r="D86" t="s">
        <v>164</v>
      </c>
      <c r="E86" t="str">
        <f>TEXT("25/01/2022","dd/MM/yyyy")</f>
        <v>25/01/2022</v>
      </c>
      <c r="F86" t="s">
        <v>165</v>
      </c>
      <c r="G86" s="3">
        <v>620.4</v>
      </c>
    </row>
    <row r="87" spans="1:7" x14ac:dyDescent="0.25">
      <c r="A87" t="s">
        <v>2</v>
      </c>
      <c r="B87" t="s">
        <v>25</v>
      </c>
      <c r="C87" t="s">
        <v>17</v>
      </c>
      <c r="D87" t="s">
        <v>26</v>
      </c>
      <c r="E87" t="str">
        <f>TEXT("11/01/2022","dd/MM/yyyy")</f>
        <v>11/01/2022</v>
      </c>
      <c r="F87" t="s">
        <v>24</v>
      </c>
      <c r="G87" s="3">
        <v>990</v>
      </c>
    </row>
    <row r="88" spans="1:7" x14ac:dyDescent="0.25">
      <c r="A88" t="s">
        <v>2</v>
      </c>
      <c r="B88" t="s">
        <v>3</v>
      </c>
      <c r="C88" t="s">
        <v>4</v>
      </c>
      <c r="D88" t="s">
        <v>5</v>
      </c>
      <c r="E88" t="str">
        <f>TEXT("04/01/2022","dd/MM/yyyy")</f>
        <v>04/01/2022</v>
      </c>
      <c r="F88" t="s">
        <v>275</v>
      </c>
      <c r="G88" s="3">
        <v>1202.2</v>
      </c>
    </row>
    <row r="89" spans="1:7" x14ac:dyDescent="0.25">
      <c r="A89" t="s">
        <v>2</v>
      </c>
      <c r="B89" t="s">
        <v>3</v>
      </c>
      <c r="C89" t="s">
        <v>4</v>
      </c>
      <c r="D89" t="s">
        <v>5</v>
      </c>
      <c r="E89" t="str">
        <f>TEXT("04/01/2022","dd/MM/yyyy")</f>
        <v>04/01/2022</v>
      </c>
      <c r="F89" t="s">
        <v>275</v>
      </c>
      <c r="G89" s="3">
        <v>963.43</v>
      </c>
    </row>
    <row r="90" spans="1:7" x14ac:dyDescent="0.25">
      <c r="A90" t="s">
        <v>2</v>
      </c>
      <c r="B90" t="s">
        <v>99</v>
      </c>
      <c r="C90" t="s">
        <v>17</v>
      </c>
      <c r="D90" t="s">
        <v>110</v>
      </c>
      <c r="E90" t="str">
        <f>TEXT("25/01/2022","dd/MM/yyyy")</f>
        <v>25/01/2022</v>
      </c>
      <c r="F90" t="s">
        <v>211</v>
      </c>
      <c r="G90" s="3">
        <v>2547</v>
      </c>
    </row>
    <row r="91" spans="1:7" x14ac:dyDescent="0.25">
      <c r="A91" t="s">
        <v>2</v>
      </c>
      <c r="B91" t="s">
        <v>202</v>
      </c>
      <c r="C91" t="s">
        <v>17</v>
      </c>
      <c r="D91" t="s">
        <v>203</v>
      </c>
      <c r="E91" t="str">
        <f>TEXT("25/01/2022","dd/MM/yyyy")</f>
        <v>25/01/2022</v>
      </c>
      <c r="F91" t="s">
        <v>201</v>
      </c>
      <c r="G91" s="3">
        <v>611.53</v>
      </c>
    </row>
    <row r="92" spans="1:7" x14ac:dyDescent="0.25">
      <c r="A92" t="s">
        <v>2</v>
      </c>
      <c r="B92" t="s">
        <v>81</v>
      </c>
      <c r="C92" t="s">
        <v>66</v>
      </c>
      <c r="D92" t="s">
        <v>82</v>
      </c>
      <c r="E92" t="str">
        <f>TEXT("11/01/2022","dd/MM/yyyy")</f>
        <v>11/01/2022</v>
      </c>
      <c r="F92" t="s">
        <v>84</v>
      </c>
      <c r="G92" s="3">
        <v>4582.67</v>
      </c>
    </row>
    <row r="93" spans="1:7" x14ac:dyDescent="0.25">
      <c r="A93" t="s">
        <v>2</v>
      </c>
      <c r="B93" t="s">
        <v>81</v>
      </c>
      <c r="C93" t="s">
        <v>66</v>
      </c>
      <c r="D93" t="s">
        <v>82</v>
      </c>
      <c r="E93" t="str">
        <f>TEXT("18/01/2022","dd/MM/yyyy")</f>
        <v>18/01/2022</v>
      </c>
      <c r="F93" t="s">
        <v>84</v>
      </c>
      <c r="G93" s="3">
        <v>4107.1099999999997</v>
      </c>
    </row>
    <row r="94" spans="1:7" x14ac:dyDescent="0.25">
      <c r="A94" t="s">
        <v>2</v>
      </c>
      <c r="B94" t="s">
        <v>81</v>
      </c>
      <c r="C94" t="s">
        <v>66</v>
      </c>
      <c r="D94" t="s">
        <v>82</v>
      </c>
      <c r="E94" t="str">
        <f>TEXT("25/01/2022","dd/MM/yyyy")</f>
        <v>25/01/2022</v>
      </c>
      <c r="F94" t="s">
        <v>84</v>
      </c>
      <c r="G94" s="3">
        <v>4257.43</v>
      </c>
    </row>
    <row r="95" spans="1:7" x14ac:dyDescent="0.25">
      <c r="A95" t="s">
        <v>2</v>
      </c>
      <c r="B95" t="s">
        <v>81</v>
      </c>
      <c r="C95" t="s">
        <v>66</v>
      </c>
      <c r="D95" t="s">
        <v>82</v>
      </c>
      <c r="E95" t="str">
        <f>TEXT("01/02/2022","dd/MM/yyyy")</f>
        <v>01/02/2022</v>
      </c>
      <c r="F95" t="s">
        <v>84</v>
      </c>
      <c r="G95" s="3">
        <v>5631.25</v>
      </c>
    </row>
    <row r="96" spans="1:7" x14ac:dyDescent="0.25">
      <c r="A96" t="s">
        <v>2</v>
      </c>
      <c r="B96" t="s">
        <v>81</v>
      </c>
      <c r="C96" t="s">
        <v>66</v>
      </c>
      <c r="D96" t="s">
        <v>82</v>
      </c>
      <c r="E96" t="str">
        <f>TEXT("01/02/2022","dd/MM/yyyy")</f>
        <v>01/02/2022</v>
      </c>
      <c r="F96" t="s">
        <v>84</v>
      </c>
      <c r="G96" s="3">
        <v>5573.53</v>
      </c>
    </row>
    <row r="97" spans="1:7" x14ac:dyDescent="0.25">
      <c r="A97" t="s">
        <v>2</v>
      </c>
      <c r="B97" t="s">
        <v>81</v>
      </c>
      <c r="C97" t="s">
        <v>66</v>
      </c>
      <c r="D97" t="s">
        <v>82</v>
      </c>
      <c r="E97" t="str">
        <f>TEXT("01/02/2022","dd/MM/yyyy")</f>
        <v>01/02/2022</v>
      </c>
      <c r="F97" t="s">
        <v>84</v>
      </c>
      <c r="G97" s="3">
        <v>4187.67</v>
      </c>
    </row>
    <row r="98" spans="1:7" x14ac:dyDescent="0.25">
      <c r="A98" t="s">
        <v>2</v>
      </c>
      <c r="B98" t="s">
        <v>3</v>
      </c>
      <c r="C98" t="s">
        <v>4</v>
      </c>
      <c r="D98" t="s">
        <v>5</v>
      </c>
      <c r="E98" t="str">
        <f>TEXT("04/01/2022","dd/MM/yyyy")</f>
        <v>04/01/2022</v>
      </c>
      <c r="F98" t="s">
        <v>275</v>
      </c>
      <c r="G98" s="3">
        <v>1100</v>
      </c>
    </row>
    <row r="99" spans="1:7" x14ac:dyDescent="0.25">
      <c r="A99" t="s">
        <v>2</v>
      </c>
      <c r="B99" t="s">
        <v>3</v>
      </c>
      <c r="C99" t="s">
        <v>4</v>
      </c>
      <c r="D99" t="s">
        <v>5</v>
      </c>
      <c r="E99" t="str">
        <f>TEXT("04/01/2022","dd/MM/yyyy")</f>
        <v>04/01/2022</v>
      </c>
      <c r="F99" t="s">
        <v>275</v>
      </c>
      <c r="G99" s="3">
        <v>850</v>
      </c>
    </row>
    <row r="100" spans="1:7" x14ac:dyDescent="0.25">
      <c r="A100" t="s">
        <v>2</v>
      </c>
      <c r="B100" t="s">
        <v>3</v>
      </c>
      <c r="C100" t="s">
        <v>4</v>
      </c>
      <c r="D100" t="s">
        <v>5</v>
      </c>
      <c r="E100" t="str">
        <f>TEXT("04/01/2022","dd/MM/yyyy")</f>
        <v>04/01/2022</v>
      </c>
      <c r="F100" t="s">
        <v>275</v>
      </c>
      <c r="G100" s="3">
        <v>799.39</v>
      </c>
    </row>
    <row r="101" spans="1:7" x14ac:dyDescent="0.25">
      <c r="A101" t="s">
        <v>2</v>
      </c>
      <c r="B101" t="s">
        <v>60</v>
      </c>
      <c r="C101" t="s">
        <v>17</v>
      </c>
      <c r="D101" t="s">
        <v>104</v>
      </c>
      <c r="E101" t="str">
        <f>TEXT("04/01/2022","dd/MM/yyyy")</f>
        <v>04/01/2022</v>
      </c>
      <c r="F101" s="1" t="s">
        <v>103</v>
      </c>
      <c r="G101" s="3">
        <v>13167.66</v>
      </c>
    </row>
    <row r="102" spans="1:7" x14ac:dyDescent="0.25">
      <c r="A102" t="s">
        <v>2</v>
      </c>
      <c r="B102" t="s">
        <v>76</v>
      </c>
      <c r="C102" t="s">
        <v>66</v>
      </c>
      <c r="D102" t="s">
        <v>118</v>
      </c>
      <c r="E102" t="str">
        <f>TEXT("18/01/2022","dd/MM/yyyy")</f>
        <v>18/01/2022</v>
      </c>
      <c r="F102" s="1" t="s">
        <v>117</v>
      </c>
      <c r="G102" s="3">
        <v>1295</v>
      </c>
    </row>
    <row r="103" spans="1:7" x14ac:dyDescent="0.25">
      <c r="A103" t="s">
        <v>2</v>
      </c>
      <c r="B103" t="s">
        <v>76</v>
      </c>
      <c r="C103" t="s">
        <v>66</v>
      </c>
      <c r="D103" t="s">
        <v>118</v>
      </c>
      <c r="E103" t="str">
        <f>TEXT("01/02/2022","dd/MM/yyyy")</f>
        <v>01/02/2022</v>
      </c>
      <c r="F103" s="1" t="s">
        <v>117</v>
      </c>
      <c r="G103" s="3">
        <v>1225</v>
      </c>
    </row>
    <row r="104" spans="1:7" x14ac:dyDescent="0.25">
      <c r="A104" t="s">
        <v>2</v>
      </c>
      <c r="B104" t="s">
        <v>76</v>
      </c>
      <c r="C104" t="s">
        <v>66</v>
      </c>
      <c r="D104" t="s">
        <v>118</v>
      </c>
      <c r="E104" t="str">
        <f>TEXT("01/02/2022","dd/MM/yyyy")</f>
        <v>01/02/2022</v>
      </c>
      <c r="F104" s="1" t="s">
        <v>117</v>
      </c>
      <c r="G104" s="3">
        <v>2592.75</v>
      </c>
    </row>
    <row r="105" spans="1:7" x14ac:dyDescent="0.25">
      <c r="A105" t="s">
        <v>2</v>
      </c>
      <c r="B105" t="s">
        <v>76</v>
      </c>
      <c r="C105" t="s">
        <v>66</v>
      </c>
      <c r="D105" t="s">
        <v>118</v>
      </c>
      <c r="E105" t="str">
        <f>TEXT("01/02/2022","dd/MM/yyyy")</f>
        <v>01/02/2022</v>
      </c>
      <c r="F105" s="1" t="s">
        <v>117</v>
      </c>
      <c r="G105" s="3">
        <v>1277.5</v>
      </c>
    </row>
    <row r="106" spans="1:7" x14ac:dyDescent="0.25">
      <c r="A106" t="s">
        <v>2</v>
      </c>
      <c r="B106" t="s">
        <v>76</v>
      </c>
      <c r="C106" t="s">
        <v>66</v>
      </c>
      <c r="D106" t="s">
        <v>118</v>
      </c>
      <c r="E106" t="str">
        <f>TEXT("01/02/2022","dd/MM/yyyy")</f>
        <v>01/02/2022</v>
      </c>
      <c r="F106" s="1" t="s">
        <v>117</v>
      </c>
      <c r="G106" s="3">
        <v>3307.1</v>
      </c>
    </row>
    <row r="107" spans="1:7" x14ac:dyDescent="0.25">
      <c r="A107" t="s">
        <v>2</v>
      </c>
      <c r="B107" t="s">
        <v>76</v>
      </c>
      <c r="C107" t="s">
        <v>66</v>
      </c>
      <c r="D107" t="s">
        <v>118</v>
      </c>
      <c r="E107" t="str">
        <f>TEXT("01/02/2022","dd/MM/yyyy")</f>
        <v>01/02/2022</v>
      </c>
      <c r="F107" s="1" t="s">
        <v>117</v>
      </c>
      <c r="G107" s="3">
        <v>1317.95</v>
      </c>
    </row>
    <row r="108" spans="1:7" x14ac:dyDescent="0.25">
      <c r="A108" t="s">
        <v>2</v>
      </c>
      <c r="B108" t="s">
        <v>30</v>
      </c>
      <c r="C108" t="s">
        <v>4</v>
      </c>
      <c r="D108" t="s">
        <v>209</v>
      </c>
      <c r="E108" t="str">
        <f>TEXT("25/01/2022","dd/MM/yyyy")</f>
        <v>25/01/2022</v>
      </c>
      <c r="F108" t="s">
        <v>208</v>
      </c>
      <c r="G108" s="3">
        <v>6840</v>
      </c>
    </row>
    <row r="109" spans="1:7" x14ac:dyDescent="0.25">
      <c r="A109" t="s">
        <v>2</v>
      </c>
      <c r="B109" t="s">
        <v>14</v>
      </c>
      <c r="C109" t="s">
        <v>4</v>
      </c>
      <c r="D109" t="s">
        <v>35</v>
      </c>
      <c r="E109" t="str">
        <f>TEXT("25/01/2022","dd/MM/yyyy")</f>
        <v>25/01/2022</v>
      </c>
      <c r="F109" t="s">
        <v>208</v>
      </c>
      <c r="G109" s="3">
        <v>692</v>
      </c>
    </row>
    <row r="110" spans="1:7" x14ac:dyDescent="0.25">
      <c r="A110" t="s">
        <v>2</v>
      </c>
      <c r="B110" t="s">
        <v>78</v>
      </c>
      <c r="C110" t="s">
        <v>168</v>
      </c>
      <c r="D110" t="s">
        <v>261</v>
      </c>
      <c r="E110" t="str">
        <f>TEXT("01/02/2022","dd/MM/yyyy")</f>
        <v>01/02/2022</v>
      </c>
      <c r="F110" t="s">
        <v>208</v>
      </c>
      <c r="G110" s="3">
        <v>20119.560000000001</v>
      </c>
    </row>
    <row r="111" spans="1:7" x14ac:dyDescent="0.25">
      <c r="A111" t="s">
        <v>2</v>
      </c>
      <c r="B111" t="s">
        <v>78</v>
      </c>
      <c r="C111" t="s">
        <v>168</v>
      </c>
      <c r="D111" t="s">
        <v>261</v>
      </c>
      <c r="E111" t="str">
        <f>TEXT("01/02/2022","dd/MM/yyyy")</f>
        <v>01/02/2022</v>
      </c>
      <c r="F111" t="s">
        <v>208</v>
      </c>
      <c r="G111" s="3">
        <v>11404.3</v>
      </c>
    </row>
    <row r="112" spans="1:7" x14ac:dyDescent="0.25">
      <c r="A112" t="s">
        <v>2</v>
      </c>
      <c r="B112" t="s">
        <v>20</v>
      </c>
      <c r="C112" t="s">
        <v>4</v>
      </c>
      <c r="D112" t="s">
        <v>21</v>
      </c>
      <c r="E112" t="str">
        <f>TEXT("11/01/2022","dd/MM/yyyy")</f>
        <v>11/01/2022</v>
      </c>
      <c r="F112" t="s">
        <v>100</v>
      </c>
      <c r="G112" s="3">
        <v>727</v>
      </c>
    </row>
    <row r="113" spans="1:7" x14ac:dyDescent="0.25">
      <c r="A113" t="s">
        <v>2</v>
      </c>
      <c r="B113" t="s">
        <v>3</v>
      </c>
      <c r="C113" t="s">
        <v>4</v>
      </c>
      <c r="D113" t="s">
        <v>5</v>
      </c>
      <c r="E113" t="str">
        <f>TEXT("04/01/2022","dd/MM/yyyy")</f>
        <v>04/01/2022</v>
      </c>
      <c r="F113" t="s">
        <v>275</v>
      </c>
      <c r="G113" s="3">
        <v>850.02</v>
      </c>
    </row>
    <row r="114" spans="1:7" x14ac:dyDescent="0.25">
      <c r="A114" t="s">
        <v>2</v>
      </c>
      <c r="B114" t="s">
        <v>99</v>
      </c>
      <c r="C114" t="s">
        <v>17</v>
      </c>
      <c r="D114" s="1" t="s">
        <v>136</v>
      </c>
      <c r="E114" t="str">
        <f>TEXT("01/02/2022","dd/MM/yyyy")</f>
        <v>01/02/2022</v>
      </c>
      <c r="F114" t="s">
        <v>232</v>
      </c>
      <c r="G114" s="3">
        <v>2800</v>
      </c>
    </row>
    <row r="115" spans="1:7" x14ac:dyDescent="0.25">
      <c r="A115" t="s">
        <v>2</v>
      </c>
      <c r="B115" t="s">
        <v>11</v>
      </c>
      <c r="C115" t="s">
        <v>12</v>
      </c>
      <c r="D115" t="s">
        <v>91</v>
      </c>
      <c r="E115" t="str">
        <f>TEXT("11/01/2022","dd/MM/yyyy")</f>
        <v>11/01/2022</v>
      </c>
      <c r="F115" t="s">
        <v>90</v>
      </c>
      <c r="G115" s="3">
        <v>260725</v>
      </c>
    </row>
    <row r="116" spans="1:7" x14ac:dyDescent="0.25">
      <c r="A116" t="s">
        <v>2</v>
      </c>
      <c r="B116" t="s">
        <v>3</v>
      </c>
      <c r="C116" t="s">
        <v>4</v>
      </c>
      <c r="D116" t="s">
        <v>5</v>
      </c>
      <c r="E116" t="str">
        <f>TEXT("04/01/2022","dd/MM/yyyy")</f>
        <v>04/01/2022</v>
      </c>
      <c r="F116" t="s">
        <v>6</v>
      </c>
      <c r="G116" s="3">
        <v>1202.2</v>
      </c>
    </row>
    <row r="117" spans="1:7" x14ac:dyDescent="0.25">
      <c r="A117" t="s">
        <v>2</v>
      </c>
      <c r="B117" t="s">
        <v>20</v>
      </c>
      <c r="C117" t="s">
        <v>4</v>
      </c>
      <c r="D117" t="s">
        <v>21</v>
      </c>
      <c r="E117" t="str">
        <f>TEXT("11/01/2022","dd/MM/yyyy")</f>
        <v>11/01/2022</v>
      </c>
      <c r="F117" t="s">
        <v>87</v>
      </c>
      <c r="G117" s="3">
        <v>929.9</v>
      </c>
    </row>
    <row r="118" spans="1:7" x14ac:dyDescent="0.25">
      <c r="A118" t="s">
        <v>2</v>
      </c>
      <c r="B118" t="s">
        <v>60</v>
      </c>
      <c r="C118" t="s">
        <v>4</v>
      </c>
      <c r="D118" t="s">
        <v>61</v>
      </c>
      <c r="E118" t="str">
        <f>TEXT("25/01/2022","dd/MM/yyyy")</f>
        <v>25/01/2022</v>
      </c>
      <c r="F118" t="s">
        <v>192</v>
      </c>
      <c r="G118" s="3">
        <v>89113.35</v>
      </c>
    </row>
    <row r="119" spans="1:7" x14ac:dyDescent="0.25">
      <c r="A119" t="s">
        <v>2</v>
      </c>
      <c r="B119" t="s">
        <v>25</v>
      </c>
      <c r="C119" t="s">
        <v>17</v>
      </c>
      <c r="D119" t="s">
        <v>130</v>
      </c>
      <c r="E119" t="str">
        <f>TEXT("18/01/2022","dd/MM/yyyy")</f>
        <v>18/01/2022</v>
      </c>
      <c r="F119" t="s">
        <v>276</v>
      </c>
      <c r="G119" s="3">
        <v>848</v>
      </c>
    </row>
    <row r="120" spans="1:7" x14ac:dyDescent="0.25">
      <c r="A120" t="s">
        <v>2</v>
      </c>
      <c r="B120" t="s">
        <v>3</v>
      </c>
      <c r="C120" t="s">
        <v>17</v>
      </c>
      <c r="D120" t="s">
        <v>189</v>
      </c>
      <c r="E120" t="str">
        <f>TEXT("25/01/2022","dd/MM/yyyy")</f>
        <v>25/01/2022</v>
      </c>
      <c r="F120" t="s">
        <v>10</v>
      </c>
      <c r="G120" s="3">
        <v>2308</v>
      </c>
    </row>
    <row r="121" spans="1:7" x14ac:dyDescent="0.25">
      <c r="A121" t="s">
        <v>2</v>
      </c>
      <c r="B121" t="s">
        <v>3</v>
      </c>
      <c r="C121" t="s">
        <v>4</v>
      </c>
      <c r="D121" t="s">
        <v>5</v>
      </c>
      <c r="E121" t="str">
        <f>TEXT("04/01/2022","dd/MM/yyyy")</f>
        <v>04/01/2022</v>
      </c>
      <c r="F121" t="s">
        <v>275</v>
      </c>
      <c r="G121" s="3">
        <v>1100</v>
      </c>
    </row>
    <row r="122" spans="1:7" x14ac:dyDescent="0.25">
      <c r="A122" t="s">
        <v>2</v>
      </c>
      <c r="B122" t="s">
        <v>3</v>
      </c>
      <c r="C122" t="s">
        <v>4</v>
      </c>
      <c r="D122" t="s">
        <v>5</v>
      </c>
      <c r="E122" t="str">
        <f>TEXT("04/01/2022","dd/MM/yyyy")</f>
        <v>04/01/2022</v>
      </c>
      <c r="F122" t="s">
        <v>275</v>
      </c>
      <c r="G122" s="3">
        <v>963.43</v>
      </c>
    </row>
    <row r="123" spans="1:7" x14ac:dyDescent="0.25">
      <c r="A123" t="s">
        <v>2</v>
      </c>
      <c r="B123" t="s">
        <v>99</v>
      </c>
      <c r="C123" t="s">
        <v>17</v>
      </c>
      <c r="D123" t="s">
        <v>120</v>
      </c>
      <c r="E123" t="str">
        <f>TEXT("18/01/2022","dd/MM/yyyy")</f>
        <v>18/01/2022</v>
      </c>
      <c r="F123" t="s">
        <v>119</v>
      </c>
      <c r="G123" s="3">
        <v>4773</v>
      </c>
    </row>
    <row r="124" spans="1:7" x14ac:dyDescent="0.25">
      <c r="A124" t="s">
        <v>2</v>
      </c>
      <c r="B124" t="s">
        <v>52</v>
      </c>
      <c r="C124" t="s">
        <v>4</v>
      </c>
      <c r="D124" t="s">
        <v>53</v>
      </c>
      <c r="E124" t="str">
        <f>TEXT("11/01/2022","dd/MM/yyyy")</f>
        <v>11/01/2022</v>
      </c>
      <c r="F124" t="s">
        <v>51</v>
      </c>
      <c r="G124" s="3">
        <v>800</v>
      </c>
    </row>
    <row r="125" spans="1:7" x14ac:dyDescent="0.25">
      <c r="A125" t="s">
        <v>2</v>
      </c>
      <c r="B125" t="s">
        <v>52</v>
      </c>
      <c r="C125" t="s">
        <v>4</v>
      </c>
      <c r="D125" t="s">
        <v>53</v>
      </c>
      <c r="E125" t="str">
        <f>TEXT("18/01/2022","dd/MM/yyyy")</f>
        <v>18/01/2022</v>
      </c>
      <c r="F125" t="s">
        <v>51</v>
      </c>
      <c r="G125" s="3">
        <v>4447.24</v>
      </c>
    </row>
    <row r="126" spans="1:7" x14ac:dyDescent="0.25">
      <c r="A126" t="s">
        <v>2</v>
      </c>
      <c r="B126" t="s">
        <v>205</v>
      </c>
      <c r="C126" t="s">
        <v>66</v>
      </c>
      <c r="D126" t="s">
        <v>140</v>
      </c>
      <c r="E126" t="str">
        <f>TEXT("25/01/2022","dd/MM/yyyy")</f>
        <v>25/01/2022</v>
      </c>
      <c r="F126" t="s">
        <v>204</v>
      </c>
      <c r="G126" s="3">
        <v>1102</v>
      </c>
    </row>
    <row r="127" spans="1:7" x14ac:dyDescent="0.25">
      <c r="A127" t="s">
        <v>2</v>
      </c>
      <c r="B127" t="s">
        <v>93</v>
      </c>
      <c r="C127" t="s">
        <v>66</v>
      </c>
      <c r="D127" t="s">
        <v>146</v>
      </c>
      <c r="E127" t="str">
        <f>TEXT("18/01/2022","dd/MM/yyyy")</f>
        <v>18/01/2022</v>
      </c>
      <c r="F127" t="s">
        <v>145</v>
      </c>
      <c r="G127" s="3">
        <v>343990.67</v>
      </c>
    </row>
    <row r="128" spans="1:7" x14ac:dyDescent="0.25">
      <c r="A128" t="s">
        <v>2</v>
      </c>
      <c r="B128" t="s">
        <v>37</v>
      </c>
      <c r="C128" t="s">
        <v>4</v>
      </c>
      <c r="D128" t="s">
        <v>242</v>
      </c>
      <c r="E128" t="str">
        <f>TEXT("01/02/2022","dd/MM/yyyy")</f>
        <v>01/02/2022</v>
      </c>
      <c r="F128" t="s">
        <v>241</v>
      </c>
      <c r="G128" s="3">
        <v>624.5</v>
      </c>
    </row>
    <row r="129" spans="1:7" x14ac:dyDescent="0.25">
      <c r="A129" t="s">
        <v>2</v>
      </c>
      <c r="B129" t="s">
        <v>20</v>
      </c>
      <c r="C129" t="s">
        <v>4</v>
      </c>
      <c r="D129" t="s">
        <v>21</v>
      </c>
      <c r="E129" t="str">
        <f>TEXT("11/01/2022","dd/MM/yyyy")</f>
        <v>11/01/2022</v>
      </c>
      <c r="F129" t="s">
        <v>22</v>
      </c>
      <c r="G129" s="3">
        <v>4998.5</v>
      </c>
    </row>
    <row r="130" spans="1:7" x14ac:dyDescent="0.25">
      <c r="A130" t="s">
        <v>2</v>
      </c>
      <c r="B130" t="s">
        <v>20</v>
      </c>
      <c r="C130" t="s">
        <v>4</v>
      </c>
      <c r="D130" t="s">
        <v>21</v>
      </c>
      <c r="E130" t="str">
        <f>TEXT("18/01/2022","dd/MM/yyyy")</f>
        <v>18/01/2022</v>
      </c>
      <c r="F130" t="s">
        <v>22</v>
      </c>
      <c r="G130" s="3">
        <v>2973.25</v>
      </c>
    </row>
    <row r="131" spans="1:7" x14ac:dyDescent="0.25">
      <c r="A131" t="s">
        <v>2</v>
      </c>
      <c r="B131" t="s">
        <v>20</v>
      </c>
      <c r="C131" t="s">
        <v>4</v>
      </c>
      <c r="D131" t="s">
        <v>21</v>
      </c>
      <c r="E131" t="str">
        <f>TEXT("18/01/2022","dd/MM/yyyy")</f>
        <v>18/01/2022</v>
      </c>
      <c r="F131" t="s">
        <v>22</v>
      </c>
      <c r="G131" s="3">
        <v>4495.28</v>
      </c>
    </row>
    <row r="132" spans="1:7" x14ac:dyDescent="0.25">
      <c r="A132" t="s">
        <v>2</v>
      </c>
      <c r="B132" t="s">
        <v>37</v>
      </c>
      <c r="C132" t="s">
        <v>17</v>
      </c>
      <c r="D132" t="s">
        <v>260</v>
      </c>
      <c r="E132" t="str">
        <f>TEXT("01/02/2022","dd/MM/yyyy")</f>
        <v>01/02/2022</v>
      </c>
      <c r="F132" t="s">
        <v>22</v>
      </c>
      <c r="G132" s="3">
        <v>6872.78</v>
      </c>
    </row>
    <row r="133" spans="1:7" x14ac:dyDescent="0.25">
      <c r="A133" t="s">
        <v>2</v>
      </c>
      <c r="B133" t="s">
        <v>3</v>
      </c>
      <c r="C133" t="s">
        <v>4</v>
      </c>
      <c r="D133" t="s">
        <v>5</v>
      </c>
      <c r="E133" t="str">
        <f>TEXT("04/01/2022","dd/MM/yyyy")</f>
        <v>04/01/2022</v>
      </c>
      <c r="F133" t="s">
        <v>275</v>
      </c>
      <c r="G133" s="3">
        <v>750</v>
      </c>
    </row>
    <row r="134" spans="1:7" x14ac:dyDescent="0.25">
      <c r="A134" t="s">
        <v>2</v>
      </c>
      <c r="B134" t="s">
        <v>3</v>
      </c>
      <c r="C134" t="s">
        <v>4</v>
      </c>
      <c r="D134" t="s">
        <v>5</v>
      </c>
      <c r="E134" t="str">
        <f>TEXT("04/01/2022","dd/MM/yyyy")</f>
        <v>04/01/2022</v>
      </c>
      <c r="F134" t="s">
        <v>275</v>
      </c>
      <c r="G134" s="3">
        <v>1100</v>
      </c>
    </row>
    <row r="135" spans="1:7" x14ac:dyDescent="0.25">
      <c r="A135" t="s">
        <v>2</v>
      </c>
      <c r="B135" t="s">
        <v>14</v>
      </c>
      <c r="C135" t="s">
        <v>4</v>
      </c>
      <c r="D135" t="s">
        <v>15</v>
      </c>
      <c r="E135" t="str">
        <f>TEXT("11/01/2022","dd/MM/yyyy")</f>
        <v>11/01/2022</v>
      </c>
      <c r="F135" t="s">
        <v>13</v>
      </c>
      <c r="G135" s="3">
        <v>1288.1099999999999</v>
      </c>
    </row>
    <row r="136" spans="1:7" x14ac:dyDescent="0.25">
      <c r="A136" t="s">
        <v>2</v>
      </c>
      <c r="B136" t="s">
        <v>14</v>
      </c>
      <c r="C136" t="s">
        <v>4</v>
      </c>
      <c r="D136" t="s">
        <v>15</v>
      </c>
      <c r="E136" t="str">
        <f>TEXT("11/01/2022","dd/MM/yyyy")</f>
        <v>11/01/2022</v>
      </c>
      <c r="F136" t="s">
        <v>13</v>
      </c>
      <c r="G136" s="5">
        <v>-1288.1099999999999</v>
      </c>
    </row>
    <row r="137" spans="1:7" x14ac:dyDescent="0.25">
      <c r="A137" t="s">
        <v>2</v>
      </c>
      <c r="B137" t="s">
        <v>14</v>
      </c>
      <c r="C137" t="s">
        <v>4</v>
      </c>
      <c r="D137" t="s">
        <v>15</v>
      </c>
      <c r="E137" t="str">
        <f>TEXT("11/01/2022","dd/MM/yyyy")</f>
        <v>11/01/2022</v>
      </c>
      <c r="F137" t="s">
        <v>13</v>
      </c>
      <c r="G137" s="3">
        <v>1424.25</v>
      </c>
    </row>
    <row r="138" spans="1:7" x14ac:dyDescent="0.25">
      <c r="A138" t="s">
        <v>2</v>
      </c>
      <c r="B138" t="s">
        <v>30</v>
      </c>
      <c r="C138" t="s">
        <v>4</v>
      </c>
      <c r="D138" t="s">
        <v>15</v>
      </c>
      <c r="E138" t="str">
        <f>TEXT("11/01/2022","dd/MM/yyyy")</f>
        <v>11/01/2022</v>
      </c>
      <c r="F138" t="s">
        <v>13</v>
      </c>
      <c r="G138" s="3">
        <v>871.08</v>
      </c>
    </row>
    <row r="139" spans="1:7" x14ac:dyDescent="0.25">
      <c r="A139" t="s">
        <v>2</v>
      </c>
      <c r="B139" t="s">
        <v>30</v>
      </c>
      <c r="C139" t="s">
        <v>4</v>
      </c>
      <c r="D139" t="s">
        <v>15</v>
      </c>
      <c r="E139" t="str">
        <f>TEXT("01/02/2022","dd/MM/yyyy")</f>
        <v>01/02/2022</v>
      </c>
      <c r="F139" t="s">
        <v>13</v>
      </c>
      <c r="G139" s="5">
        <v>-1093.48</v>
      </c>
    </row>
    <row r="140" spans="1:7" x14ac:dyDescent="0.25">
      <c r="A140" t="s">
        <v>2</v>
      </c>
      <c r="B140" t="s">
        <v>14</v>
      </c>
      <c r="C140" t="s">
        <v>4</v>
      </c>
      <c r="D140" t="s">
        <v>125</v>
      </c>
      <c r="E140" t="str">
        <f>TEXT("01/02/2022","dd/MM/yyyy")</f>
        <v>01/02/2022</v>
      </c>
      <c r="F140" t="s">
        <v>13</v>
      </c>
      <c r="G140" s="5">
        <v>-1300.97</v>
      </c>
    </row>
    <row r="141" spans="1:7" x14ac:dyDescent="0.25">
      <c r="A141" t="s">
        <v>2</v>
      </c>
      <c r="B141" t="s">
        <v>14</v>
      </c>
      <c r="C141" t="s">
        <v>4</v>
      </c>
      <c r="D141" t="s">
        <v>15</v>
      </c>
      <c r="E141" t="str">
        <f>TEXT("01/02/2022","dd/MM/yyyy")</f>
        <v>01/02/2022</v>
      </c>
      <c r="F141" t="s">
        <v>13</v>
      </c>
      <c r="G141" s="3">
        <v>1162.03</v>
      </c>
    </row>
    <row r="142" spans="1:7" x14ac:dyDescent="0.25">
      <c r="A142" t="s">
        <v>2</v>
      </c>
      <c r="B142" t="s">
        <v>14</v>
      </c>
      <c r="C142" t="s">
        <v>4</v>
      </c>
      <c r="D142" t="s">
        <v>15</v>
      </c>
      <c r="E142" t="str">
        <f>TEXT("01/02/2022","dd/MM/yyyy")</f>
        <v>01/02/2022</v>
      </c>
      <c r="F142" t="s">
        <v>13</v>
      </c>
      <c r="G142" s="5">
        <v>-693.28</v>
      </c>
    </row>
    <row r="143" spans="1:7" x14ac:dyDescent="0.25">
      <c r="A143" t="s">
        <v>2</v>
      </c>
      <c r="B143" t="s">
        <v>14</v>
      </c>
      <c r="C143" t="s">
        <v>4</v>
      </c>
      <c r="D143" t="s">
        <v>15</v>
      </c>
      <c r="E143" t="str">
        <f>TEXT("01/02/2022","dd/MM/yyyy")</f>
        <v>01/02/2022</v>
      </c>
      <c r="F143" t="s">
        <v>13</v>
      </c>
      <c r="G143" s="3">
        <v>693.28</v>
      </c>
    </row>
    <row r="144" spans="1:7" x14ac:dyDescent="0.25">
      <c r="A144" t="s">
        <v>2</v>
      </c>
      <c r="B144" t="s">
        <v>78</v>
      </c>
      <c r="C144" t="s">
        <v>12</v>
      </c>
      <c r="D144" t="s">
        <v>147</v>
      </c>
      <c r="E144" t="str">
        <f>TEXT("01/02/2022","dd/MM/yyyy")</f>
        <v>01/02/2022</v>
      </c>
      <c r="F144" t="s">
        <v>13</v>
      </c>
      <c r="G144" s="5">
        <v>-2649.57</v>
      </c>
    </row>
    <row r="145" spans="1:7" x14ac:dyDescent="0.25">
      <c r="A145" t="s">
        <v>2</v>
      </c>
      <c r="B145" t="s">
        <v>14</v>
      </c>
      <c r="C145" t="s">
        <v>4</v>
      </c>
      <c r="D145" t="s">
        <v>15</v>
      </c>
      <c r="E145" t="str">
        <f>TEXT("01/02/2022","dd/MM/yyyy")</f>
        <v>01/02/2022</v>
      </c>
      <c r="F145" t="s">
        <v>13</v>
      </c>
      <c r="G145" s="5">
        <v>-1162.03</v>
      </c>
    </row>
    <row r="146" spans="1:7" x14ac:dyDescent="0.25">
      <c r="A146" t="s">
        <v>2</v>
      </c>
      <c r="B146" t="s">
        <v>14</v>
      </c>
      <c r="C146" t="s">
        <v>4</v>
      </c>
      <c r="D146" t="s">
        <v>15</v>
      </c>
      <c r="E146" t="str">
        <f>TEXT("01/02/2022","dd/MM/yyyy")</f>
        <v>01/02/2022</v>
      </c>
      <c r="F146" t="s">
        <v>13</v>
      </c>
      <c r="G146" s="3">
        <v>693.28</v>
      </c>
    </row>
    <row r="147" spans="1:7" x14ac:dyDescent="0.25">
      <c r="A147" t="s">
        <v>2</v>
      </c>
      <c r="B147" t="s">
        <v>30</v>
      </c>
      <c r="C147" t="s">
        <v>4</v>
      </c>
      <c r="D147" t="s">
        <v>15</v>
      </c>
      <c r="E147" t="str">
        <f>TEXT("01/02/2022","dd/MM/yyyy")</f>
        <v>01/02/2022</v>
      </c>
      <c r="F147" t="s">
        <v>13</v>
      </c>
      <c r="G147" s="3">
        <v>766.11</v>
      </c>
    </row>
    <row r="148" spans="1:7" x14ac:dyDescent="0.25">
      <c r="A148" t="s">
        <v>2</v>
      </c>
      <c r="B148" t="s">
        <v>14</v>
      </c>
      <c r="C148" t="s">
        <v>4</v>
      </c>
      <c r="D148" t="s">
        <v>15</v>
      </c>
      <c r="E148" t="str">
        <f>TEXT("01/02/2022","dd/MM/yyyy")</f>
        <v>01/02/2022</v>
      </c>
      <c r="F148" t="s">
        <v>13</v>
      </c>
      <c r="G148" s="5">
        <v>-693.28</v>
      </c>
    </row>
    <row r="149" spans="1:7" x14ac:dyDescent="0.25">
      <c r="A149" t="s">
        <v>2</v>
      </c>
      <c r="B149" t="s">
        <v>37</v>
      </c>
      <c r="C149" t="s">
        <v>4</v>
      </c>
      <c r="D149" t="s">
        <v>15</v>
      </c>
      <c r="E149" t="str">
        <f>TEXT("25/01/2022","dd/MM/yyyy")</f>
        <v>25/01/2022</v>
      </c>
      <c r="F149" t="s">
        <v>13</v>
      </c>
      <c r="G149" s="3">
        <v>1120.8599999999999</v>
      </c>
    </row>
    <row r="150" spans="1:7" x14ac:dyDescent="0.25">
      <c r="A150" t="s">
        <v>2</v>
      </c>
      <c r="B150" t="s">
        <v>37</v>
      </c>
      <c r="C150" t="s">
        <v>4</v>
      </c>
      <c r="D150" t="s">
        <v>15</v>
      </c>
      <c r="E150" t="str">
        <f>TEXT("25/01/2022","dd/MM/yyyy")</f>
        <v>25/01/2022</v>
      </c>
      <c r="F150" t="s">
        <v>13</v>
      </c>
      <c r="G150" s="3">
        <v>681.72</v>
      </c>
    </row>
    <row r="151" spans="1:7" x14ac:dyDescent="0.25">
      <c r="A151" t="s">
        <v>2</v>
      </c>
      <c r="B151" t="s">
        <v>14</v>
      </c>
      <c r="C151" t="s">
        <v>4</v>
      </c>
      <c r="D151" t="s">
        <v>15</v>
      </c>
      <c r="E151" t="str">
        <f>TEXT("01/02/2022","dd/MM/yyyy")</f>
        <v>01/02/2022</v>
      </c>
      <c r="F151" t="s">
        <v>13</v>
      </c>
      <c r="G151" s="3">
        <v>3047.54</v>
      </c>
    </row>
    <row r="152" spans="1:7" x14ac:dyDescent="0.25">
      <c r="A152" t="s">
        <v>2</v>
      </c>
      <c r="B152" t="s">
        <v>28</v>
      </c>
      <c r="C152" t="s">
        <v>4</v>
      </c>
      <c r="D152" t="s">
        <v>15</v>
      </c>
      <c r="E152" t="str">
        <f>TEXT("01/02/2022","dd/MM/yyyy")</f>
        <v>01/02/2022</v>
      </c>
      <c r="F152" t="s">
        <v>13</v>
      </c>
      <c r="G152" s="3">
        <v>518.09</v>
      </c>
    </row>
    <row r="153" spans="1:7" x14ac:dyDescent="0.25">
      <c r="A153" t="s">
        <v>2</v>
      </c>
      <c r="B153" t="s">
        <v>111</v>
      </c>
      <c r="C153" t="s">
        <v>4</v>
      </c>
      <c r="D153" t="s">
        <v>15</v>
      </c>
      <c r="E153" t="str">
        <f>TEXT("01/02/2022","dd/MM/yyyy")</f>
        <v>01/02/2022</v>
      </c>
      <c r="F153" t="s">
        <v>13</v>
      </c>
      <c r="G153" s="3">
        <v>1129.43</v>
      </c>
    </row>
    <row r="154" spans="1:7" x14ac:dyDescent="0.25">
      <c r="A154" t="s">
        <v>2</v>
      </c>
      <c r="B154" t="s">
        <v>157</v>
      </c>
      <c r="C154" t="s">
        <v>4</v>
      </c>
      <c r="D154" t="s">
        <v>15</v>
      </c>
      <c r="E154" t="str">
        <f>TEXT("01/02/2022","dd/MM/yyyy")</f>
        <v>01/02/2022</v>
      </c>
      <c r="F154" t="s">
        <v>13</v>
      </c>
      <c r="G154" s="3">
        <v>2049.04</v>
      </c>
    </row>
    <row r="155" spans="1:7" x14ac:dyDescent="0.25">
      <c r="A155" t="s">
        <v>2</v>
      </c>
      <c r="B155" t="s">
        <v>111</v>
      </c>
      <c r="C155" t="s">
        <v>4</v>
      </c>
      <c r="D155" t="s">
        <v>15</v>
      </c>
      <c r="E155" t="str">
        <f>TEXT("01/02/2022","dd/MM/yyyy")</f>
        <v>01/02/2022</v>
      </c>
      <c r="F155" t="s">
        <v>13</v>
      </c>
      <c r="G155" s="3">
        <v>1049.51</v>
      </c>
    </row>
    <row r="156" spans="1:7" x14ac:dyDescent="0.25">
      <c r="A156" t="s">
        <v>2</v>
      </c>
      <c r="B156" t="s">
        <v>14</v>
      </c>
      <c r="C156" t="s">
        <v>4</v>
      </c>
      <c r="D156" t="s">
        <v>15</v>
      </c>
      <c r="E156" t="str">
        <f>TEXT("01/02/2022","dd/MM/yyyy")</f>
        <v>01/02/2022</v>
      </c>
      <c r="F156" t="s">
        <v>13</v>
      </c>
      <c r="G156" s="3">
        <v>1397.91</v>
      </c>
    </row>
    <row r="157" spans="1:7" x14ac:dyDescent="0.25">
      <c r="A157" t="s">
        <v>2</v>
      </c>
      <c r="B157" t="s">
        <v>30</v>
      </c>
      <c r="C157" t="s">
        <v>4</v>
      </c>
      <c r="D157" t="s">
        <v>35</v>
      </c>
      <c r="E157" t="str">
        <f>TEXT("11/01/2022","dd/MM/yyyy")</f>
        <v>11/01/2022</v>
      </c>
      <c r="F157" t="s">
        <v>101</v>
      </c>
      <c r="G157" s="3">
        <v>4301</v>
      </c>
    </row>
    <row r="158" spans="1:7" x14ac:dyDescent="0.25">
      <c r="A158" t="s">
        <v>2</v>
      </c>
      <c r="B158" t="s">
        <v>30</v>
      </c>
      <c r="C158" t="s">
        <v>4</v>
      </c>
      <c r="D158" t="s">
        <v>35</v>
      </c>
      <c r="E158" t="str">
        <f>TEXT("18/01/2022","dd/MM/yyyy")</f>
        <v>18/01/2022</v>
      </c>
      <c r="F158" t="s">
        <v>101</v>
      </c>
      <c r="G158" s="3">
        <v>4755</v>
      </c>
    </row>
    <row r="159" spans="1:7" x14ac:dyDescent="0.25">
      <c r="A159" t="s">
        <v>2</v>
      </c>
      <c r="B159" t="s">
        <v>20</v>
      </c>
      <c r="C159" t="s">
        <v>4</v>
      </c>
      <c r="D159" t="s">
        <v>21</v>
      </c>
      <c r="E159" t="str">
        <f>TEXT("01/02/2022","dd/MM/yyyy")</f>
        <v>01/02/2022</v>
      </c>
      <c r="F159" t="s">
        <v>248</v>
      </c>
      <c r="G159" s="3">
        <v>116669.9</v>
      </c>
    </row>
    <row r="160" spans="1:7" x14ac:dyDescent="0.25">
      <c r="A160" t="s">
        <v>2</v>
      </c>
      <c r="B160" t="s">
        <v>106</v>
      </c>
      <c r="C160" t="s">
        <v>4</v>
      </c>
      <c r="D160" t="s">
        <v>107</v>
      </c>
      <c r="E160" t="str">
        <f>TEXT("18/01/2022","dd/MM/yyyy")</f>
        <v>18/01/2022</v>
      </c>
      <c r="F160" t="s">
        <v>105</v>
      </c>
      <c r="G160" s="3">
        <v>9816.7099999999991</v>
      </c>
    </row>
    <row r="161" spans="1:7" x14ac:dyDescent="0.25">
      <c r="A161" t="s">
        <v>2</v>
      </c>
      <c r="B161" t="s">
        <v>111</v>
      </c>
      <c r="C161" t="s">
        <v>4</v>
      </c>
      <c r="D161" t="s">
        <v>116</v>
      </c>
      <c r="E161" t="str">
        <f>TEXT("18/01/2022","dd/MM/yyyy")</f>
        <v>18/01/2022</v>
      </c>
      <c r="F161" t="s">
        <v>105</v>
      </c>
      <c r="G161" s="3">
        <v>991.02</v>
      </c>
    </row>
    <row r="162" spans="1:7" x14ac:dyDescent="0.25">
      <c r="A162" t="s">
        <v>2</v>
      </c>
      <c r="B162" t="s">
        <v>111</v>
      </c>
      <c r="C162" t="s">
        <v>4</v>
      </c>
      <c r="D162" t="s">
        <v>116</v>
      </c>
      <c r="E162" t="str">
        <f>TEXT("18/01/2022","dd/MM/yyyy")</f>
        <v>18/01/2022</v>
      </c>
      <c r="F162" t="s">
        <v>105</v>
      </c>
      <c r="G162" s="3">
        <v>991.02</v>
      </c>
    </row>
    <row r="163" spans="1:7" x14ac:dyDescent="0.25">
      <c r="A163" t="s">
        <v>2</v>
      </c>
      <c r="B163" t="s">
        <v>157</v>
      </c>
      <c r="C163" t="s">
        <v>17</v>
      </c>
      <c r="D163" t="s">
        <v>158</v>
      </c>
      <c r="E163" t="str">
        <f>TEXT("25/01/2022","dd/MM/yyyy")</f>
        <v>25/01/2022</v>
      </c>
      <c r="F163" t="s">
        <v>156</v>
      </c>
      <c r="G163" s="3">
        <v>564.04999999999995</v>
      </c>
    </row>
    <row r="164" spans="1:7" x14ac:dyDescent="0.25">
      <c r="A164" t="s">
        <v>2</v>
      </c>
      <c r="B164" t="s">
        <v>20</v>
      </c>
      <c r="C164" t="s">
        <v>4</v>
      </c>
      <c r="D164" t="s">
        <v>21</v>
      </c>
      <c r="E164" t="str">
        <f>TEXT("11/01/2022","dd/MM/yyyy")</f>
        <v>11/01/2022</v>
      </c>
      <c r="F164" t="s">
        <v>85</v>
      </c>
      <c r="G164" s="3">
        <v>1379.36</v>
      </c>
    </row>
    <row r="165" spans="1:7" x14ac:dyDescent="0.25">
      <c r="A165" t="s">
        <v>2</v>
      </c>
      <c r="B165" t="s">
        <v>20</v>
      </c>
      <c r="C165" t="s">
        <v>4</v>
      </c>
      <c r="D165" t="s">
        <v>61</v>
      </c>
      <c r="E165" t="str">
        <f>TEXT("11/01/2022","dd/MM/yyyy")</f>
        <v>11/01/2022</v>
      </c>
      <c r="F165" t="s">
        <v>85</v>
      </c>
      <c r="G165" s="3">
        <v>28116.46</v>
      </c>
    </row>
    <row r="166" spans="1:7" x14ac:dyDescent="0.25">
      <c r="A166" t="s">
        <v>2</v>
      </c>
      <c r="B166" t="s">
        <v>20</v>
      </c>
      <c r="C166" t="s">
        <v>4</v>
      </c>
      <c r="D166" t="s">
        <v>21</v>
      </c>
      <c r="E166" t="str">
        <f>TEXT("11/01/2022","dd/MM/yyyy")</f>
        <v>11/01/2022</v>
      </c>
      <c r="F166" t="s">
        <v>85</v>
      </c>
      <c r="G166" s="3">
        <v>593.99</v>
      </c>
    </row>
    <row r="167" spans="1:7" x14ac:dyDescent="0.25">
      <c r="A167" t="s">
        <v>2</v>
      </c>
      <c r="B167" t="s">
        <v>20</v>
      </c>
      <c r="C167" t="s">
        <v>4</v>
      </c>
      <c r="D167" t="s">
        <v>21</v>
      </c>
      <c r="E167" t="str">
        <f>TEXT("18/01/2022","dd/MM/yyyy")</f>
        <v>18/01/2022</v>
      </c>
      <c r="F167" t="s">
        <v>85</v>
      </c>
      <c r="G167" s="3">
        <v>20979.37</v>
      </c>
    </row>
    <row r="168" spans="1:7" x14ac:dyDescent="0.25">
      <c r="A168" t="s">
        <v>2</v>
      </c>
      <c r="B168" t="s">
        <v>20</v>
      </c>
      <c r="C168" t="s">
        <v>4</v>
      </c>
      <c r="D168" t="s">
        <v>21</v>
      </c>
      <c r="E168" t="str">
        <f>TEXT("18/01/2022","dd/MM/yyyy")</f>
        <v>18/01/2022</v>
      </c>
      <c r="F168" t="s">
        <v>85</v>
      </c>
      <c r="G168" s="3">
        <v>47415.7</v>
      </c>
    </row>
    <row r="169" spans="1:7" x14ac:dyDescent="0.25">
      <c r="A169" t="s">
        <v>2</v>
      </c>
      <c r="B169" t="s">
        <v>20</v>
      </c>
      <c r="C169" t="s">
        <v>4</v>
      </c>
      <c r="D169" t="s">
        <v>21</v>
      </c>
      <c r="E169" t="str">
        <f>TEXT("18/01/2022","dd/MM/yyyy")</f>
        <v>18/01/2022</v>
      </c>
      <c r="F169" t="s">
        <v>85</v>
      </c>
      <c r="G169" s="3">
        <v>1747.35</v>
      </c>
    </row>
    <row r="170" spans="1:7" x14ac:dyDescent="0.25">
      <c r="A170" t="s">
        <v>2</v>
      </c>
      <c r="B170" t="s">
        <v>20</v>
      </c>
      <c r="C170" t="s">
        <v>4</v>
      </c>
      <c r="D170" t="s">
        <v>21</v>
      </c>
      <c r="E170" t="str">
        <f>TEXT("01/02/2022","dd/MM/yyyy")</f>
        <v>01/02/2022</v>
      </c>
      <c r="F170" t="s">
        <v>85</v>
      </c>
      <c r="G170" s="3">
        <v>574.46</v>
      </c>
    </row>
    <row r="171" spans="1:7" x14ac:dyDescent="0.25">
      <c r="A171" t="s">
        <v>2</v>
      </c>
      <c r="B171" t="s">
        <v>20</v>
      </c>
      <c r="C171" t="s">
        <v>4</v>
      </c>
      <c r="D171" t="s">
        <v>21</v>
      </c>
      <c r="E171" t="str">
        <f>TEXT("11/01/2022","dd/MM/yyyy")</f>
        <v>11/01/2022</v>
      </c>
      <c r="F171" t="s">
        <v>23</v>
      </c>
      <c r="G171" s="3">
        <v>609</v>
      </c>
    </row>
    <row r="172" spans="1:7" x14ac:dyDescent="0.25">
      <c r="A172" t="s">
        <v>2</v>
      </c>
      <c r="B172" t="s">
        <v>20</v>
      </c>
      <c r="C172" t="s">
        <v>4</v>
      </c>
      <c r="D172" t="s">
        <v>21</v>
      </c>
      <c r="E172" t="str">
        <f>TEXT("18/01/2022","dd/MM/yyyy")</f>
        <v>18/01/2022</v>
      </c>
      <c r="F172" t="s">
        <v>23</v>
      </c>
      <c r="G172" s="3">
        <v>750.75</v>
      </c>
    </row>
    <row r="173" spans="1:7" x14ac:dyDescent="0.25">
      <c r="A173" t="s">
        <v>2</v>
      </c>
      <c r="B173" t="s">
        <v>20</v>
      </c>
      <c r="C173" t="s">
        <v>4</v>
      </c>
      <c r="D173" t="s">
        <v>21</v>
      </c>
      <c r="E173" t="str">
        <f>TEXT("","dd/MM/yyyy")</f>
        <v/>
      </c>
      <c r="F173" t="s">
        <v>23</v>
      </c>
      <c r="G173" s="3">
        <v>1245.25</v>
      </c>
    </row>
    <row r="174" spans="1:7" x14ac:dyDescent="0.25">
      <c r="A174" t="s">
        <v>2</v>
      </c>
      <c r="B174" t="s">
        <v>20</v>
      </c>
      <c r="C174" t="s">
        <v>4</v>
      </c>
      <c r="D174" t="s">
        <v>21</v>
      </c>
      <c r="E174" t="str">
        <f>TEXT("01/02/2022","dd/MM/yyyy")</f>
        <v>01/02/2022</v>
      </c>
      <c r="F174" t="s">
        <v>23</v>
      </c>
      <c r="G174" s="3">
        <v>1102.5</v>
      </c>
    </row>
    <row r="175" spans="1:7" x14ac:dyDescent="0.25">
      <c r="A175" t="s">
        <v>2</v>
      </c>
      <c r="B175" t="s">
        <v>20</v>
      </c>
      <c r="C175" t="s">
        <v>4</v>
      </c>
      <c r="D175" t="s">
        <v>21</v>
      </c>
      <c r="E175" t="str">
        <f>TEXT("01/02/2022","dd/MM/yyyy")</f>
        <v>01/02/2022</v>
      </c>
      <c r="F175" t="s">
        <v>23</v>
      </c>
      <c r="G175" s="3">
        <v>1239</v>
      </c>
    </row>
    <row r="176" spans="1:7" x14ac:dyDescent="0.25">
      <c r="A176" t="s">
        <v>2</v>
      </c>
      <c r="B176" t="s">
        <v>20</v>
      </c>
      <c r="C176" t="s">
        <v>4</v>
      </c>
      <c r="D176" t="s">
        <v>21</v>
      </c>
      <c r="E176" t="str">
        <f>TEXT("01/02/2022","dd/MM/yyyy")</f>
        <v>01/02/2022</v>
      </c>
      <c r="F176" t="s">
        <v>23</v>
      </c>
      <c r="G176" s="3">
        <v>944.75</v>
      </c>
    </row>
    <row r="177" spans="1:7" x14ac:dyDescent="0.25">
      <c r="A177" t="s">
        <v>2</v>
      </c>
      <c r="B177" t="s">
        <v>20</v>
      </c>
      <c r="C177" t="s">
        <v>4</v>
      </c>
      <c r="D177" t="s">
        <v>21</v>
      </c>
      <c r="E177" t="str">
        <f>TEXT("01/02/2022","dd/MM/yyyy")</f>
        <v>01/02/2022</v>
      </c>
      <c r="F177" t="s">
        <v>23</v>
      </c>
      <c r="G177" s="3">
        <v>1228.5</v>
      </c>
    </row>
    <row r="178" spans="1:7" x14ac:dyDescent="0.25">
      <c r="A178" t="s">
        <v>2</v>
      </c>
      <c r="B178" t="s">
        <v>20</v>
      </c>
      <c r="C178" t="s">
        <v>4</v>
      </c>
      <c r="D178" t="s">
        <v>21</v>
      </c>
      <c r="E178" t="str">
        <f>TEXT("01/02/2022","dd/MM/yyyy")</f>
        <v>01/02/2022</v>
      </c>
      <c r="F178" t="s">
        <v>23</v>
      </c>
      <c r="G178" s="3">
        <v>861</v>
      </c>
    </row>
    <row r="179" spans="1:7" x14ac:dyDescent="0.25">
      <c r="A179" t="s">
        <v>2</v>
      </c>
      <c r="B179" t="s">
        <v>20</v>
      </c>
      <c r="C179" t="s">
        <v>4</v>
      </c>
      <c r="D179" t="s">
        <v>21</v>
      </c>
      <c r="E179" t="str">
        <f>TEXT("01/02/2022","dd/MM/yyyy")</f>
        <v>01/02/2022</v>
      </c>
      <c r="F179" t="s">
        <v>23</v>
      </c>
      <c r="G179" s="3">
        <v>1140.25</v>
      </c>
    </row>
    <row r="180" spans="1:7" x14ac:dyDescent="0.25">
      <c r="A180" t="s">
        <v>2</v>
      </c>
      <c r="B180" t="s">
        <v>57</v>
      </c>
      <c r="C180" t="s">
        <v>17</v>
      </c>
      <c r="D180" t="s">
        <v>58</v>
      </c>
      <c r="E180" t="str">
        <f>TEXT("11/01/2022","dd/MM/yyyy")</f>
        <v>11/01/2022</v>
      </c>
      <c r="F180" t="s">
        <v>276</v>
      </c>
      <c r="G180" s="3">
        <v>742.5</v>
      </c>
    </row>
    <row r="181" spans="1:7" x14ac:dyDescent="0.25">
      <c r="A181" t="s">
        <v>2</v>
      </c>
      <c r="B181" t="s">
        <v>3</v>
      </c>
      <c r="C181" t="s">
        <v>4</v>
      </c>
      <c r="D181" t="s">
        <v>5</v>
      </c>
      <c r="E181" t="str">
        <f>TEXT("04/01/2022","dd/MM/yyyy")</f>
        <v>04/01/2022</v>
      </c>
      <c r="F181" t="s">
        <v>275</v>
      </c>
      <c r="G181" s="3">
        <v>1100</v>
      </c>
    </row>
    <row r="182" spans="1:7" x14ac:dyDescent="0.25">
      <c r="A182" t="s">
        <v>2</v>
      </c>
      <c r="B182" t="s">
        <v>81</v>
      </c>
      <c r="C182" t="s">
        <v>66</v>
      </c>
      <c r="D182" t="s">
        <v>82</v>
      </c>
      <c r="E182" t="str">
        <f>TEXT("11/01/2022","dd/MM/yyyy")</f>
        <v>11/01/2022</v>
      </c>
      <c r="F182" t="s">
        <v>83</v>
      </c>
      <c r="G182" s="3">
        <v>1318.28</v>
      </c>
    </row>
    <row r="183" spans="1:7" x14ac:dyDescent="0.25">
      <c r="A183" t="s">
        <v>2</v>
      </c>
      <c r="B183" t="s">
        <v>81</v>
      </c>
      <c r="C183" t="s">
        <v>66</v>
      </c>
      <c r="D183" t="s">
        <v>82</v>
      </c>
      <c r="E183" t="str">
        <f>TEXT("11/01/2022","dd/MM/yyyy")</f>
        <v>11/01/2022</v>
      </c>
      <c r="F183" t="s">
        <v>83</v>
      </c>
      <c r="G183" s="3">
        <v>1924</v>
      </c>
    </row>
    <row r="184" spans="1:7" x14ac:dyDescent="0.25">
      <c r="A184" t="s">
        <v>2</v>
      </c>
      <c r="B184" t="s">
        <v>81</v>
      </c>
      <c r="C184" t="s">
        <v>66</v>
      </c>
      <c r="D184" t="s">
        <v>82</v>
      </c>
      <c r="E184" t="str">
        <f>TEXT("18/01/2022","dd/MM/yyyy")</f>
        <v>18/01/2022</v>
      </c>
      <c r="F184" t="s">
        <v>83</v>
      </c>
      <c r="G184" s="3">
        <v>1969.37</v>
      </c>
    </row>
    <row r="185" spans="1:7" x14ac:dyDescent="0.25">
      <c r="A185" t="s">
        <v>2</v>
      </c>
      <c r="B185" t="s">
        <v>81</v>
      </c>
      <c r="C185" t="s">
        <v>66</v>
      </c>
      <c r="D185" t="s">
        <v>82</v>
      </c>
      <c r="E185" t="str">
        <f>TEXT("25/01/2022","dd/MM/yyyy")</f>
        <v>25/01/2022</v>
      </c>
      <c r="F185" t="s">
        <v>83</v>
      </c>
      <c r="G185" s="3">
        <v>1798.9</v>
      </c>
    </row>
    <row r="186" spans="1:7" x14ac:dyDescent="0.25">
      <c r="A186" t="s">
        <v>2</v>
      </c>
      <c r="B186" t="s">
        <v>3</v>
      </c>
      <c r="C186" t="s">
        <v>4</v>
      </c>
      <c r="D186" t="s">
        <v>5</v>
      </c>
      <c r="E186" t="str">
        <f>TEXT("04/01/2022","dd/MM/yyyy")</f>
        <v>04/01/2022</v>
      </c>
      <c r="F186" t="s">
        <v>275</v>
      </c>
      <c r="G186" s="3">
        <v>992.33</v>
      </c>
    </row>
    <row r="187" spans="1:7" x14ac:dyDescent="0.25">
      <c r="A187" t="s">
        <v>2</v>
      </c>
      <c r="B187" t="s">
        <v>3</v>
      </c>
      <c r="C187" t="s">
        <v>4</v>
      </c>
      <c r="D187" t="s">
        <v>5</v>
      </c>
      <c r="E187" t="str">
        <f>TEXT("04/01/2022","dd/MM/yyyy")</f>
        <v>04/01/2022</v>
      </c>
      <c r="F187" t="s">
        <v>275</v>
      </c>
      <c r="G187" s="3">
        <v>1000</v>
      </c>
    </row>
    <row r="188" spans="1:7" x14ac:dyDescent="0.25">
      <c r="A188" t="s">
        <v>2</v>
      </c>
      <c r="B188" t="s">
        <v>3</v>
      </c>
      <c r="C188" t="s">
        <v>4</v>
      </c>
      <c r="D188" t="s">
        <v>5</v>
      </c>
      <c r="E188" t="str">
        <f>TEXT("04/01/2022","dd/MM/yyyy")</f>
        <v>04/01/2022</v>
      </c>
      <c r="F188" t="s">
        <v>275</v>
      </c>
      <c r="G188" s="3">
        <v>1000</v>
      </c>
    </row>
    <row r="189" spans="1:7" x14ac:dyDescent="0.25">
      <c r="A189" t="s">
        <v>2</v>
      </c>
      <c r="B189" t="s">
        <v>181</v>
      </c>
      <c r="C189" t="s">
        <v>17</v>
      </c>
      <c r="D189" t="s">
        <v>184</v>
      </c>
      <c r="E189" t="str">
        <f>TEXT("18/01/2022","dd/MM/yyyy")</f>
        <v>18/01/2022</v>
      </c>
      <c r="F189" t="s">
        <v>183</v>
      </c>
      <c r="G189" s="3">
        <v>2492.5</v>
      </c>
    </row>
    <row r="190" spans="1:7" x14ac:dyDescent="0.25">
      <c r="A190" t="s">
        <v>2</v>
      </c>
      <c r="B190" t="s">
        <v>32</v>
      </c>
      <c r="C190" t="s">
        <v>17</v>
      </c>
      <c r="D190" t="s">
        <v>200</v>
      </c>
      <c r="E190" t="str">
        <f>TEXT("25/01/2022","dd/MM/yyyy")</f>
        <v>25/01/2022</v>
      </c>
      <c r="F190" t="s">
        <v>199</v>
      </c>
      <c r="G190" s="3">
        <v>739.67</v>
      </c>
    </row>
    <row r="191" spans="1:7" x14ac:dyDescent="0.25">
      <c r="A191" t="s">
        <v>2</v>
      </c>
      <c r="B191" t="s">
        <v>20</v>
      </c>
      <c r="C191" t="s">
        <v>17</v>
      </c>
      <c r="D191" t="s">
        <v>89</v>
      </c>
      <c r="E191" t="str">
        <f>TEXT("11/01/2022","dd/MM/yyyy")</f>
        <v>11/01/2022</v>
      </c>
      <c r="F191" t="s">
        <v>88</v>
      </c>
      <c r="G191" s="3">
        <v>10000</v>
      </c>
    </row>
    <row r="192" spans="1:7" x14ac:dyDescent="0.25">
      <c r="A192" t="s">
        <v>2</v>
      </c>
      <c r="B192" t="s">
        <v>60</v>
      </c>
      <c r="C192" t="s">
        <v>17</v>
      </c>
      <c r="D192" t="s">
        <v>113</v>
      </c>
      <c r="E192" t="str">
        <f>TEXT("18/01/2022","dd/MM/yyyy")</f>
        <v>18/01/2022</v>
      </c>
      <c r="F192" t="s">
        <v>88</v>
      </c>
      <c r="G192" s="3">
        <v>526</v>
      </c>
    </row>
    <row r="193" spans="1:7" x14ac:dyDescent="0.25">
      <c r="A193" t="s">
        <v>2</v>
      </c>
      <c r="B193" t="s">
        <v>20</v>
      </c>
      <c r="C193" t="s">
        <v>17</v>
      </c>
      <c r="D193" t="s">
        <v>89</v>
      </c>
      <c r="E193" t="str">
        <f>TEXT("18/01/2022","dd/MM/yyyy")</f>
        <v>18/01/2022</v>
      </c>
      <c r="F193" t="s">
        <v>88</v>
      </c>
      <c r="G193" s="3">
        <v>2500</v>
      </c>
    </row>
    <row r="194" spans="1:7" x14ac:dyDescent="0.25">
      <c r="A194" t="s">
        <v>2</v>
      </c>
      <c r="B194" t="s">
        <v>3</v>
      </c>
      <c r="C194" t="s">
        <v>4</v>
      </c>
      <c r="D194" t="s">
        <v>5</v>
      </c>
      <c r="E194" t="str">
        <f>TEXT("04/01/2022","dd/MM/yyyy")</f>
        <v>04/01/2022</v>
      </c>
      <c r="F194" t="s">
        <v>275</v>
      </c>
      <c r="G194" s="3">
        <v>799.39</v>
      </c>
    </row>
    <row r="195" spans="1:7" x14ac:dyDescent="0.25">
      <c r="A195" t="s">
        <v>2</v>
      </c>
      <c r="B195" t="s">
        <v>78</v>
      </c>
      <c r="C195" t="s">
        <v>12</v>
      </c>
      <c r="D195" t="s">
        <v>79</v>
      </c>
      <c r="E195" t="str">
        <f>TEXT("11/01/2022","dd/MM/yyyy")</f>
        <v>11/01/2022</v>
      </c>
      <c r="F195" t="s">
        <v>77</v>
      </c>
      <c r="G195" s="3">
        <v>5388.34</v>
      </c>
    </row>
    <row r="196" spans="1:7" x14ac:dyDescent="0.25">
      <c r="A196" t="s">
        <v>2</v>
      </c>
      <c r="B196" t="s">
        <v>78</v>
      </c>
      <c r="C196" t="s">
        <v>12</v>
      </c>
      <c r="D196" t="s">
        <v>79</v>
      </c>
      <c r="E196" t="str">
        <f>TEXT("11/01/2022","dd/MM/yyyy")</f>
        <v>11/01/2022</v>
      </c>
      <c r="F196" t="s">
        <v>77</v>
      </c>
      <c r="G196" s="3">
        <v>10954.93</v>
      </c>
    </row>
    <row r="197" spans="1:7" x14ac:dyDescent="0.25">
      <c r="A197" t="s">
        <v>2</v>
      </c>
      <c r="B197" t="s">
        <v>78</v>
      </c>
      <c r="C197" t="s">
        <v>12</v>
      </c>
      <c r="D197" t="s">
        <v>79</v>
      </c>
      <c r="E197" t="str">
        <f>TEXT("11/01/2022","dd/MM/yyyy")</f>
        <v>11/01/2022</v>
      </c>
      <c r="F197" t="s">
        <v>77</v>
      </c>
      <c r="G197" s="3">
        <v>4840.2</v>
      </c>
    </row>
    <row r="198" spans="1:7" x14ac:dyDescent="0.25">
      <c r="A198" t="s">
        <v>2</v>
      </c>
      <c r="B198" t="s">
        <v>78</v>
      </c>
      <c r="C198" t="s">
        <v>12</v>
      </c>
      <c r="D198" t="s">
        <v>79</v>
      </c>
      <c r="E198" t="str">
        <f>TEXT("18/01/2022","dd/MM/yyyy")</f>
        <v>18/01/2022</v>
      </c>
      <c r="F198" t="s">
        <v>77</v>
      </c>
      <c r="G198" s="3">
        <v>7822.58</v>
      </c>
    </row>
    <row r="199" spans="1:7" x14ac:dyDescent="0.25">
      <c r="A199" t="s">
        <v>2</v>
      </c>
      <c r="B199" t="s">
        <v>78</v>
      </c>
      <c r="C199" t="s">
        <v>12</v>
      </c>
      <c r="D199" t="s">
        <v>79</v>
      </c>
      <c r="E199" t="str">
        <f>TEXT("01/02/2022","dd/MM/yyyy")</f>
        <v>01/02/2022</v>
      </c>
      <c r="F199" t="s">
        <v>77</v>
      </c>
      <c r="G199" s="3">
        <v>7547.9</v>
      </c>
    </row>
    <row r="200" spans="1:7" x14ac:dyDescent="0.25">
      <c r="A200" t="s">
        <v>2</v>
      </c>
      <c r="B200" t="s">
        <v>78</v>
      </c>
      <c r="C200" t="s">
        <v>12</v>
      </c>
      <c r="D200" t="s">
        <v>79</v>
      </c>
      <c r="E200" t="str">
        <f>TEXT("01/02/2022","dd/MM/yyyy")</f>
        <v>01/02/2022</v>
      </c>
      <c r="F200" t="s">
        <v>77</v>
      </c>
      <c r="G200" s="3">
        <v>9158.86</v>
      </c>
    </row>
    <row r="201" spans="1:7" x14ac:dyDescent="0.25">
      <c r="A201" t="s">
        <v>2</v>
      </c>
      <c r="B201" t="s">
        <v>78</v>
      </c>
      <c r="C201" t="s">
        <v>12</v>
      </c>
      <c r="D201" t="s">
        <v>79</v>
      </c>
      <c r="E201" t="str">
        <f>TEXT("01/02/2022","dd/MM/yyyy")</f>
        <v>01/02/2022</v>
      </c>
      <c r="F201" t="s">
        <v>77</v>
      </c>
      <c r="G201" s="3">
        <v>7933.22</v>
      </c>
    </row>
    <row r="202" spans="1:7" x14ac:dyDescent="0.25">
      <c r="A202" t="s">
        <v>2</v>
      </c>
      <c r="B202" t="s">
        <v>3</v>
      </c>
      <c r="C202" t="s">
        <v>4</v>
      </c>
      <c r="D202" t="s">
        <v>5</v>
      </c>
      <c r="E202" t="str">
        <f>TEXT("04/01/2022","dd/MM/yyyy")</f>
        <v>04/01/2022</v>
      </c>
      <c r="F202" t="s">
        <v>275</v>
      </c>
      <c r="G202" s="3">
        <v>963.43</v>
      </c>
    </row>
    <row r="203" spans="1:7" x14ac:dyDescent="0.25">
      <c r="A203" t="s">
        <v>2</v>
      </c>
      <c r="B203" t="s">
        <v>3</v>
      </c>
      <c r="C203" t="s">
        <v>4</v>
      </c>
      <c r="D203" t="s">
        <v>5</v>
      </c>
      <c r="E203" t="str">
        <f>TEXT("04/01/2022","dd/MM/yyyy")</f>
        <v>04/01/2022</v>
      </c>
      <c r="F203" t="s">
        <v>275</v>
      </c>
      <c r="G203" s="3">
        <v>1100</v>
      </c>
    </row>
    <row r="204" spans="1:7" x14ac:dyDescent="0.25">
      <c r="A204" t="s">
        <v>2</v>
      </c>
      <c r="B204" t="s">
        <v>186</v>
      </c>
      <c r="C204" t="s">
        <v>4</v>
      </c>
      <c r="D204" t="s">
        <v>5</v>
      </c>
      <c r="E204" t="str">
        <f>TEXT("25/01/2022","dd/MM/yyyy")</f>
        <v>25/01/2022</v>
      </c>
      <c r="F204" t="s">
        <v>185</v>
      </c>
      <c r="G204" s="3">
        <v>6750</v>
      </c>
    </row>
    <row r="205" spans="1:7" x14ac:dyDescent="0.25">
      <c r="A205" t="s">
        <v>2</v>
      </c>
      <c r="B205" t="s">
        <v>37</v>
      </c>
      <c r="C205" t="s">
        <v>4</v>
      </c>
      <c r="D205" t="s">
        <v>42</v>
      </c>
      <c r="E205" t="str">
        <f>TEXT("11/01/2022","dd/MM/yyyy")</f>
        <v>11/01/2022</v>
      </c>
      <c r="F205" t="s">
        <v>41</v>
      </c>
      <c r="G205" s="3">
        <v>3851.79</v>
      </c>
    </row>
    <row r="206" spans="1:7" x14ac:dyDescent="0.25">
      <c r="A206" t="s">
        <v>2</v>
      </c>
      <c r="B206" t="s">
        <v>20</v>
      </c>
      <c r="C206" t="s">
        <v>4</v>
      </c>
      <c r="D206" t="s">
        <v>21</v>
      </c>
      <c r="E206" t="str">
        <f>TEXT("11/01/2022","dd/MM/yyyy")</f>
        <v>11/01/2022</v>
      </c>
      <c r="F206" t="s">
        <v>41</v>
      </c>
      <c r="G206" s="3">
        <v>6306.54</v>
      </c>
    </row>
    <row r="207" spans="1:7" x14ac:dyDescent="0.25">
      <c r="A207" t="s">
        <v>2</v>
      </c>
      <c r="B207" t="s">
        <v>37</v>
      </c>
      <c r="C207" t="s">
        <v>4</v>
      </c>
      <c r="D207" t="s">
        <v>42</v>
      </c>
      <c r="E207" t="str">
        <f>TEXT("11/01/2022","dd/MM/yyyy")</f>
        <v>11/01/2022</v>
      </c>
      <c r="F207" t="s">
        <v>41</v>
      </c>
      <c r="G207" s="3">
        <v>1354.76</v>
      </c>
    </row>
    <row r="208" spans="1:7" x14ac:dyDescent="0.25">
      <c r="A208" t="s">
        <v>2</v>
      </c>
      <c r="B208" t="s">
        <v>20</v>
      </c>
      <c r="C208" t="s">
        <v>4</v>
      </c>
      <c r="D208" t="s">
        <v>21</v>
      </c>
      <c r="E208" t="str">
        <f>TEXT("11/01/2022","dd/MM/yyyy")</f>
        <v>11/01/2022</v>
      </c>
      <c r="F208" t="s">
        <v>41</v>
      </c>
      <c r="G208" s="3">
        <v>13715.28</v>
      </c>
    </row>
    <row r="209" spans="1:7" x14ac:dyDescent="0.25">
      <c r="A209" t="s">
        <v>2</v>
      </c>
      <c r="B209" t="s">
        <v>20</v>
      </c>
      <c r="C209" t="s">
        <v>4</v>
      </c>
      <c r="D209" t="s">
        <v>21</v>
      </c>
      <c r="E209" t="str">
        <f>TEXT("11/01/2022","dd/MM/yyyy")</f>
        <v>11/01/2022</v>
      </c>
      <c r="F209" t="s">
        <v>41</v>
      </c>
      <c r="G209" s="3">
        <v>2300.12</v>
      </c>
    </row>
    <row r="210" spans="1:7" x14ac:dyDescent="0.25">
      <c r="A210" t="s">
        <v>2</v>
      </c>
      <c r="B210" t="s">
        <v>20</v>
      </c>
      <c r="C210" t="s">
        <v>4</v>
      </c>
      <c r="D210" t="s">
        <v>21</v>
      </c>
      <c r="E210" t="str">
        <f>TEXT("11/01/2022","dd/MM/yyyy")</f>
        <v>11/01/2022</v>
      </c>
      <c r="F210" t="s">
        <v>41</v>
      </c>
      <c r="G210" s="3">
        <v>2160.9</v>
      </c>
    </row>
    <row r="211" spans="1:7" x14ac:dyDescent="0.25">
      <c r="A211" t="s">
        <v>2</v>
      </c>
      <c r="B211" t="s">
        <v>20</v>
      </c>
      <c r="C211" t="s">
        <v>4</v>
      </c>
      <c r="D211" t="s">
        <v>21</v>
      </c>
      <c r="E211" t="str">
        <f>TEXT("11/01/2022","dd/MM/yyyy")</f>
        <v>11/01/2022</v>
      </c>
      <c r="F211" t="s">
        <v>41</v>
      </c>
      <c r="G211" s="3">
        <v>2597.1999999999998</v>
      </c>
    </row>
    <row r="212" spans="1:7" x14ac:dyDescent="0.25">
      <c r="A212" t="s">
        <v>2</v>
      </c>
      <c r="B212" t="s">
        <v>20</v>
      </c>
      <c r="C212" t="s">
        <v>4</v>
      </c>
      <c r="D212" t="s">
        <v>21</v>
      </c>
      <c r="E212" t="str">
        <f>TEXT("11/01/2022","dd/MM/yyyy")</f>
        <v>11/01/2022</v>
      </c>
      <c r="F212" t="s">
        <v>41</v>
      </c>
      <c r="G212" s="3">
        <v>1389.55</v>
      </c>
    </row>
    <row r="213" spans="1:7" x14ac:dyDescent="0.25">
      <c r="A213" t="s">
        <v>2</v>
      </c>
      <c r="B213" t="s">
        <v>20</v>
      </c>
      <c r="C213" t="s">
        <v>4</v>
      </c>
      <c r="D213" t="s">
        <v>21</v>
      </c>
      <c r="E213" t="str">
        <f>TEXT("11/01/2022","dd/MM/yyyy")</f>
        <v>11/01/2022</v>
      </c>
      <c r="F213" t="s">
        <v>41</v>
      </c>
      <c r="G213" s="3">
        <v>2575.9</v>
      </c>
    </row>
    <row r="214" spans="1:7" x14ac:dyDescent="0.25">
      <c r="A214" t="s">
        <v>2</v>
      </c>
      <c r="B214" t="s">
        <v>20</v>
      </c>
      <c r="C214" t="s">
        <v>4</v>
      </c>
      <c r="D214" t="s">
        <v>21</v>
      </c>
      <c r="E214" t="str">
        <f>TEXT("11/01/2022","dd/MM/yyyy")</f>
        <v>11/01/2022</v>
      </c>
      <c r="F214" t="s">
        <v>41</v>
      </c>
      <c r="G214" s="3">
        <v>1048.73</v>
      </c>
    </row>
    <row r="215" spans="1:7" x14ac:dyDescent="0.25">
      <c r="A215" t="s">
        <v>2</v>
      </c>
      <c r="B215" t="s">
        <v>37</v>
      </c>
      <c r="C215" t="s">
        <v>4</v>
      </c>
      <c r="D215" t="s">
        <v>42</v>
      </c>
      <c r="E215" t="str">
        <f>TEXT("11/01/2022","dd/MM/yyyy")</f>
        <v>11/01/2022</v>
      </c>
      <c r="F215" t="s">
        <v>41</v>
      </c>
      <c r="G215" s="3">
        <v>1001.18</v>
      </c>
    </row>
    <row r="216" spans="1:7" x14ac:dyDescent="0.25">
      <c r="A216" t="s">
        <v>2</v>
      </c>
      <c r="B216" t="s">
        <v>20</v>
      </c>
      <c r="C216" t="s">
        <v>4</v>
      </c>
      <c r="D216" t="s">
        <v>21</v>
      </c>
      <c r="E216" t="str">
        <f>TEXT("11/01/2022","dd/MM/yyyy")</f>
        <v>11/01/2022</v>
      </c>
      <c r="F216" t="s">
        <v>41</v>
      </c>
      <c r="G216" s="3">
        <v>1305.17</v>
      </c>
    </row>
    <row r="217" spans="1:7" x14ac:dyDescent="0.25">
      <c r="A217" t="s">
        <v>2</v>
      </c>
      <c r="B217" t="s">
        <v>37</v>
      </c>
      <c r="C217" t="s">
        <v>4</v>
      </c>
      <c r="D217" t="s">
        <v>42</v>
      </c>
      <c r="E217" t="str">
        <f>TEXT("11/01/2022","dd/MM/yyyy")</f>
        <v>11/01/2022</v>
      </c>
      <c r="F217" t="s">
        <v>41</v>
      </c>
      <c r="G217" s="3">
        <v>1028.45</v>
      </c>
    </row>
    <row r="218" spans="1:7" x14ac:dyDescent="0.25">
      <c r="A218" t="s">
        <v>2</v>
      </c>
      <c r="B218" t="s">
        <v>20</v>
      </c>
      <c r="C218" t="s">
        <v>4</v>
      </c>
      <c r="D218" t="s">
        <v>21</v>
      </c>
      <c r="E218" t="str">
        <f>TEXT("18/01/2022","dd/MM/yyyy")</f>
        <v>18/01/2022</v>
      </c>
      <c r="F218" t="s">
        <v>41</v>
      </c>
      <c r="G218" s="3">
        <v>1096.23</v>
      </c>
    </row>
    <row r="219" spans="1:7" x14ac:dyDescent="0.25">
      <c r="A219" t="s">
        <v>2</v>
      </c>
      <c r="B219" t="s">
        <v>20</v>
      </c>
      <c r="C219" t="s">
        <v>4</v>
      </c>
      <c r="D219" t="s">
        <v>21</v>
      </c>
      <c r="E219" t="str">
        <f>TEXT("18/01/2022","dd/MM/yyyy")</f>
        <v>18/01/2022</v>
      </c>
      <c r="F219" t="s">
        <v>41</v>
      </c>
      <c r="G219" s="3">
        <v>10549.13</v>
      </c>
    </row>
    <row r="220" spans="1:7" x14ac:dyDescent="0.25">
      <c r="A220" t="s">
        <v>2</v>
      </c>
      <c r="B220" t="s">
        <v>20</v>
      </c>
      <c r="C220" t="s">
        <v>4</v>
      </c>
      <c r="D220" t="s">
        <v>21</v>
      </c>
      <c r="E220" t="str">
        <f>TEXT("18/01/2022","dd/MM/yyyy")</f>
        <v>18/01/2022</v>
      </c>
      <c r="F220" t="s">
        <v>41</v>
      </c>
      <c r="G220" s="3">
        <v>12678.17</v>
      </c>
    </row>
    <row r="221" spans="1:7" x14ac:dyDescent="0.25">
      <c r="A221" t="s">
        <v>2</v>
      </c>
      <c r="B221" t="s">
        <v>20</v>
      </c>
      <c r="C221" t="s">
        <v>4</v>
      </c>
      <c r="D221" t="s">
        <v>21</v>
      </c>
      <c r="E221" t="str">
        <f>TEXT("18/01/2022","dd/MM/yyyy")</f>
        <v>18/01/2022</v>
      </c>
      <c r="F221" t="s">
        <v>41</v>
      </c>
      <c r="G221" s="3">
        <v>18123.16</v>
      </c>
    </row>
    <row r="222" spans="1:7" x14ac:dyDescent="0.25">
      <c r="A222" t="s">
        <v>2</v>
      </c>
      <c r="B222" t="s">
        <v>20</v>
      </c>
      <c r="C222" t="s">
        <v>4</v>
      </c>
      <c r="D222" t="s">
        <v>21</v>
      </c>
      <c r="E222" t="str">
        <f>TEXT("18/01/2022","dd/MM/yyyy")</f>
        <v>18/01/2022</v>
      </c>
      <c r="F222" t="s">
        <v>41</v>
      </c>
      <c r="G222" s="3">
        <v>1549.35</v>
      </c>
    </row>
    <row r="223" spans="1:7" x14ac:dyDescent="0.25">
      <c r="A223" t="s">
        <v>2</v>
      </c>
      <c r="B223" t="s">
        <v>20</v>
      </c>
      <c r="C223" t="s">
        <v>4</v>
      </c>
      <c r="D223" t="s">
        <v>21</v>
      </c>
      <c r="E223" t="str">
        <f>TEXT("18/01/2022","dd/MM/yyyy")</f>
        <v>18/01/2022</v>
      </c>
      <c r="F223" t="s">
        <v>41</v>
      </c>
      <c r="G223" s="3">
        <v>3428.4</v>
      </c>
    </row>
    <row r="224" spans="1:7" x14ac:dyDescent="0.25">
      <c r="A224" t="s">
        <v>2</v>
      </c>
      <c r="B224" t="s">
        <v>37</v>
      </c>
      <c r="C224" t="s">
        <v>4</v>
      </c>
      <c r="D224" t="s">
        <v>42</v>
      </c>
      <c r="E224" t="str">
        <f>TEXT("18/01/2022","dd/MM/yyyy")</f>
        <v>18/01/2022</v>
      </c>
      <c r="F224" t="s">
        <v>41</v>
      </c>
      <c r="G224" s="3">
        <v>9200.1299999999992</v>
      </c>
    </row>
    <row r="225" spans="1:7" x14ac:dyDescent="0.25">
      <c r="A225" t="s">
        <v>2</v>
      </c>
      <c r="B225" t="s">
        <v>37</v>
      </c>
      <c r="C225" t="s">
        <v>4</v>
      </c>
      <c r="D225" t="s">
        <v>42</v>
      </c>
      <c r="E225" t="str">
        <f>TEXT("18/01/2022","dd/MM/yyyy")</f>
        <v>18/01/2022</v>
      </c>
      <c r="F225" t="s">
        <v>41</v>
      </c>
      <c r="G225" s="3">
        <v>1316.24</v>
      </c>
    </row>
    <row r="226" spans="1:7" x14ac:dyDescent="0.25">
      <c r="A226" t="s">
        <v>2</v>
      </c>
      <c r="B226" t="s">
        <v>37</v>
      </c>
      <c r="C226" t="s">
        <v>4</v>
      </c>
      <c r="D226" t="s">
        <v>42</v>
      </c>
      <c r="E226" t="str">
        <f>TEXT("18/01/2022","dd/MM/yyyy")</f>
        <v>18/01/2022</v>
      </c>
      <c r="F226" t="s">
        <v>41</v>
      </c>
      <c r="G226" s="3">
        <v>1225.45</v>
      </c>
    </row>
    <row r="227" spans="1:7" x14ac:dyDescent="0.25">
      <c r="A227" t="s">
        <v>2</v>
      </c>
      <c r="B227" t="s">
        <v>20</v>
      </c>
      <c r="C227" t="s">
        <v>4</v>
      </c>
      <c r="D227" t="s">
        <v>21</v>
      </c>
      <c r="E227" t="str">
        <f>TEXT("18/01/2022","dd/MM/yyyy")</f>
        <v>18/01/2022</v>
      </c>
      <c r="F227" t="s">
        <v>41</v>
      </c>
      <c r="G227" s="3">
        <v>1445.58</v>
      </c>
    </row>
    <row r="228" spans="1:7" x14ac:dyDescent="0.25">
      <c r="A228" t="s">
        <v>2</v>
      </c>
      <c r="B228" t="s">
        <v>20</v>
      </c>
      <c r="C228" t="s">
        <v>4</v>
      </c>
      <c r="D228" t="s">
        <v>21</v>
      </c>
      <c r="E228" t="str">
        <f>TEXT("18/01/2022","dd/MM/yyyy")</f>
        <v>18/01/2022</v>
      </c>
      <c r="F228" t="s">
        <v>41</v>
      </c>
      <c r="G228" s="3">
        <v>551.66</v>
      </c>
    </row>
    <row r="229" spans="1:7" x14ac:dyDescent="0.25">
      <c r="A229" t="s">
        <v>2</v>
      </c>
      <c r="B229" t="s">
        <v>37</v>
      </c>
      <c r="C229" t="s">
        <v>4</v>
      </c>
      <c r="D229" t="s">
        <v>42</v>
      </c>
      <c r="E229" t="str">
        <f>TEXT("18/01/2022","dd/MM/yyyy")</f>
        <v>18/01/2022</v>
      </c>
      <c r="F229" t="s">
        <v>41</v>
      </c>
      <c r="G229" s="3">
        <v>9885.93</v>
      </c>
    </row>
    <row r="230" spans="1:7" x14ac:dyDescent="0.25">
      <c r="A230" t="s">
        <v>2</v>
      </c>
      <c r="B230" t="s">
        <v>20</v>
      </c>
      <c r="C230" t="s">
        <v>4</v>
      </c>
      <c r="D230" t="s">
        <v>21</v>
      </c>
      <c r="E230" t="str">
        <f>TEXT("25/01/2022","dd/MM/yyyy")</f>
        <v>25/01/2022</v>
      </c>
      <c r="F230" t="s">
        <v>41</v>
      </c>
      <c r="G230" s="3">
        <v>4400.91</v>
      </c>
    </row>
    <row r="231" spans="1:7" x14ac:dyDescent="0.25">
      <c r="A231" t="s">
        <v>2</v>
      </c>
      <c r="B231" t="s">
        <v>37</v>
      </c>
      <c r="C231" t="s">
        <v>4</v>
      </c>
      <c r="D231" t="s">
        <v>42</v>
      </c>
      <c r="E231" t="str">
        <f>TEXT("25/01/2022","dd/MM/yyyy")</f>
        <v>25/01/2022</v>
      </c>
      <c r="F231" t="s">
        <v>41</v>
      </c>
      <c r="G231" s="3">
        <v>3911.48</v>
      </c>
    </row>
    <row r="232" spans="1:7" x14ac:dyDescent="0.25">
      <c r="A232" t="s">
        <v>2</v>
      </c>
      <c r="B232" t="s">
        <v>37</v>
      </c>
      <c r="C232" t="s">
        <v>4</v>
      </c>
      <c r="D232" t="s">
        <v>42</v>
      </c>
      <c r="E232" t="str">
        <f>TEXT("25/01/2022","dd/MM/yyyy")</f>
        <v>25/01/2022</v>
      </c>
      <c r="F232" t="s">
        <v>41</v>
      </c>
      <c r="G232" s="3">
        <v>1813.74</v>
      </c>
    </row>
    <row r="233" spans="1:7" x14ac:dyDescent="0.25">
      <c r="A233" t="s">
        <v>2</v>
      </c>
      <c r="B233" t="s">
        <v>37</v>
      </c>
      <c r="C233" t="s">
        <v>4</v>
      </c>
      <c r="D233" t="s">
        <v>42</v>
      </c>
      <c r="E233" t="str">
        <f>TEXT("25/01/2022","dd/MM/yyyy")</f>
        <v>25/01/2022</v>
      </c>
      <c r="F233" t="s">
        <v>41</v>
      </c>
      <c r="G233" s="3">
        <v>2971.72</v>
      </c>
    </row>
    <row r="234" spans="1:7" x14ac:dyDescent="0.25">
      <c r="A234" t="s">
        <v>2</v>
      </c>
      <c r="B234" t="s">
        <v>20</v>
      </c>
      <c r="C234" t="s">
        <v>4</v>
      </c>
      <c r="D234" t="s">
        <v>21</v>
      </c>
      <c r="E234" t="str">
        <f>TEXT("25/01/2022","dd/MM/yyyy")</f>
        <v>25/01/2022</v>
      </c>
      <c r="F234" t="s">
        <v>41</v>
      </c>
      <c r="G234" s="3">
        <v>12679.83</v>
      </c>
    </row>
    <row r="235" spans="1:7" x14ac:dyDescent="0.25">
      <c r="A235" t="s">
        <v>2</v>
      </c>
      <c r="B235" t="s">
        <v>20</v>
      </c>
      <c r="C235" t="s">
        <v>4</v>
      </c>
      <c r="D235" t="s">
        <v>21</v>
      </c>
      <c r="E235" t="str">
        <f>TEXT("25/01/2022","dd/MM/yyyy")</f>
        <v>25/01/2022</v>
      </c>
      <c r="F235" t="s">
        <v>41</v>
      </c>
      <c r="G235" s="3">
        <v>2533.4899999999998</v>
      </c>
    </row>
    <row r="236" spans="1:7" x14ac:dyDescent="0.25">
      <c r="A236" t="s">
        <v>2</v>
      </c>
      <c r="B236" t="s">
        <v>20</v>
      </c>
      <c r="C236" t="s">
        <v>4</v>
      </c>
      <c r="D236" t="s">
        <v>21</v>
      </c>
      <c r="E236" t="str">
        <f>TEXT("25/01/2022","dd/MM/yyyy")</f>
        <v>25/01/2022</v>
      </c>
      <c r="F236" t="s">
        <v>41</v>
      </c>
      <c r="G236" s="3">
        <v>2012.72</v>
      </c>
    </row>
    <row r="237" spans="1:7" x14ac:dyDescent="0.25">
      <c r="A237" t="s">
        <v>2</v>
      </c>
      <c r="B237" t="s">
        <v>37</v>
      </c>
      <c r="C237" t="s">
        <v>4</v>
      </c>
      <c r="D237" t="s">
        <v>42</v>
      </c>
      <c r="E237" t="str">
        <f>TEXT("25/01/2022","dd/MM/yyyy")</f>
        <v>25/01/2022</v>
      </c>
      <c r="F237" t="s">
        <v>41</v>
      </c>
      <c r="G237" s="3">
        <v>3087.12</v>
      </c>
    </row>
    <row r="238" spans="1:7" x14ac:dyDescent="0.25">
      <c r="A238" t="s">
        <v>2</v>
      </c>
      <c r="B238" t="s">
        <v>20</v>
      </c>
      <c r="C238" t="s">
        <v>4</v>
      </c>
      <c r="D238" t="s">
        <v>21</v>
      </c>
      <c r="E238" t="str">
        <f>TEXT("25/01/2022","dd/MM/yyyy")</f>
        <v>25/01/2022</v>
      </c>
      <c r="F238" t="s">
        <v>41</v>
      </c>
      <c r="G238" s="3">
        <v>1158.07</v>
      </c>
    </row>
    <row r="239" spans="1:7" x14ac:dyDescent="0.25">
      <c r="A239" t="s">
        <v>2</v>
      </c>
      <c r="B239" t="s">
        <v>20</v>
      </c>
      <c r="C239" t="s">
        <v>4</v>
      </c>
      <c r="D239" t="s">
        <v>21</v>
      </c>
      <c r="E239" t="str">
        <f>TEXT("25/01/2022","dd/MM/yyyy")</f>
        <v>25/01/2022</v>
      </c>
      <c r="F239" t="s">
        <v>41</v>
      </c>
      <c r="G239" s="3">
        <v>13788.1</v>
      </c>
    </row>
    <row r="240" spans="1:7" x14ac:dyDescent="0.25">
      <c r="A240" t="s">
        <v>2</v>
      </c>
      <c r="B240" t="s">
        <v>37</v>
      </c>
      <c r="C240" t="s">
        <v>4</v>
      </c>
      <c r="D240" t="s">
        <v>42</v>
      </c>
      <c r="E240" t="str">
        <f>TEXT("25/01/2022","dd/MM/yyyy")</f>
        <v>25/01/2022</v>
      </c>
      <c r="F240" t="s">
        <v>41</v>
      </c>
      <c r="G240" s="3">
        <v>10098.81</v>
      </c>
    </row>
    <row r="241" spans="1:7" x14ac:dyDescent="0.25">
      <c r="A241" t="s">
        <v>2</v>
      </c>
      <c r="B241" t="s">
        <v>20</v>
      </c>
      <c r="C241" t="s">
        <v>4</v>
      </c>
      <c r="D241" t="s">
        <v>21</v>
      </c>
      <c r="E241" t="str">
        <f>TEXT("01/02/2022","dd/MM/yyyy")</f>
        <v>01/02/2022</v>
      </c>
      <c r="F241" t="s">
        <v>41</v>
      </c>
      <c r="G241" s="3">
        <v>562.03</v>
      </c>
    </row>
    <row r="242" spans="1:7" x14ac:dyDescent="0.25">
      <c r="A242" t="s">
        <v>2</v>
      </c>
      <c r="B242" t="s">
        <v>20</v>
      </c>
      <c r="C242" t="s">
        <v>4</v>
      </c>
      <c r="D242" t="s">
        <v>21</v>
      </c>
      <c r="E242" t="str">
        <f>TEXT("01/02/2022","dd/MM/yyyy")</f>
        <v>01/02/2022</v>
      </c>
      <c r="F242" t="s">
        <v>41</v>
      </c>
      <c r="G242" s="3">
        <v>858.16</v>
      </c>
    </row>
    <row r="243" spans="1:7" x14ac:dyDescent="0.25">
      <c r="A243" t="s">
        <v>2</v>
      </c>
      <c r="B243" t="s">
        <v>37</v>
      </c>
      <c r="C243" t="s">
        <v>4</v>
      </c>
      <c r="D243" t="s">
        <v>42</v>
      </c>
      <c r="E243" t="str">
        <f>TEXT("01/02/2022","dd/MM/yyyy")</f>
        <v>01/02/2022</v>
      </c>
      <c r="F243" t="s">
        <v>41</v>
      </c>
      <c r="G243" s="3">
        <v>1207.54</v>
      </c>
    </row>
    <row r="244" spans="1:7" x14ac:dyDescent="0.25">
      <c r="A244" t="s">
        <v>2</v>
      </c>
      <c r="B244" t="s">
        <v>20</v>
      </c>
      <c r="C244" t="s">
        <v>4</v>
      </c>
      <c r="D244" t="s">
        <v>21</v>
      </c>
      <c r="E244" t="str">
        <f>TEXT("01/02/2022","dd/MM/yyyy")</f>
        <v>01/02/2022</v>
      </c>
      <c r="F244" t="s">
        <v>41</v>
      </c>
      <c r="G244" s="3">
        <v>1474.08</v>
      </c>
    </row>
    <row r="245" spans="1:7" x14ac:dyDescent="0.25">
      <c r="A245" t="s">
        <v>2</v>
      </c>
      <c r="B245" t="s">
        <v>20</v>
      </c>
      <c r="C245" t="s">
        <v>4</v>
      </c>
      <c r="D245" t="s">
        <v>21</v>
      </c>
      <c r="E245" t="str">
        <f>TEXT("01/02/2022","dd/MM/yyyy")</f>
        <v>01/02/2022</v>
      </c>
      <c r="F245" t="s">
        <v>41</v>
      </c>
      <c r="G245" s="3">
        <v>1480.95</v>
      </c>
    </row>
    <row r="246" spans="1:7" x14ac:dyDescent="0.25">
      <c r="A246" t="s">
        <v>2</v>
      </c>
      <c r="B246" t="s">
        <v>20</v>
      </c>
      <c r="C246" t="s">
        <v>4</v>
      </c>
      <c r="D246" t="s">
        <v>21</v>
      </c>
      <c r="E246" t="str">
        <f>TEXT("01/02/2022","dd/MM/yyyy")</f>
        <v>01/02/2022</v>
      </c>
      <c r="F246" t="s">
        <v>41</v>
      </c>
      <c r="G246" s="3">
        <v>10366.09</v>
      </c>
    </row>
    <row r="247" spans="1:7" x14ac:dyDescent="0.25">
      <c r="A247" t="s">
        <v>2</v>
      </c>
      <c r="B247" t="s">
        <v>20</v>
      </c>
      <c r="C247" t="s">
        <v>4</v>
      </c>
      <c r="D247" t="s">
        <v>21</v>
      </c>
      <c r="E247" t="str">
        <f>TEXT("01/02/2022","dd/MM/yyyy")</f>
        <v>01/02/2022</v>
      </c>
      <c r="F247" t="s">
        <v>41</v>
      </c>
      <c r="G247" s="3">
        <v>11293.31</v>
      </c>
    </row>
    <row r="248" spans="1:7" x14ac:dyDescent="0.25">
      <c r="A248" t="s">
        <v>2</v>
      </c>
      <c r="B248" t="s">
        <v>20</v>
      </c>
      <c r="C248" t="s">
        <v>4</v>
      </c>
      <c r="D248" t="s">
        <v>21</v>
      </c>
      <c r="E248" t="str">
        <f>TEXT("01/02/2022","dd/MM/yyyy")</f>
        <v>01/02/2022</v>
      </c>
      <c r="F248" t="s">
        <v>41</v>
      </c>
      <c r="G248" s="3">
        <v>1449.19</v>
      </c>
    </row>
    <row r="249" spans="1:7" x14ac:dyDescent="0.25">
      <c r="A249" t="s">
        <v>2</v>
      </c>
      <c r="B249" t="s">
        <v>20</v>
      </c>
      <c r="C249" t="s">
        <v>4</v>
      </c>
      <c r="D249" t="s">
        <v>21</v>
      </c>
      <c r="E249" t="str">
        <f>TEXT("01/02/2022","dd/MM/yyyy")</f>
        <v>01/02/2022</v>
      </c>
      <c r="F249" t="s">
        <v>41</v>
      </c>
      <c r="G249" s="3">
        <v>2342.83</v>
      </c>
    </row>
    <row r="250" spans="1:7" x14ac:dyDescent="0.25">
      <c r="A250" t="s">
        <v>2</v>
      </c>
      <c r="B250" t="s">
        <v>20</v>
      </c>
      <c r="C250" t="s">
        <v>4</v>
      </c>
      <c r="D250" t="s">
        <v>21</v>
      </c>
      <c r="E250" t="str">
        <f>TEXT("01/02/2022","dd/MM/yyyy")</f>
        <v>01/02/2022</v>
      </c>
      <c r="F250" t="s">
        <v>41</v>
      </c>
      <c r="G250" s="3">
        <v>2493.5</v>
      </c>
    </row>
    <row r="251" spans="1:7" x14ac:dyDescent="0.25">
      <c r="A251" t="s">
        <v>2</v>
      </c>
      <c r="B251" t="s">
        <v>32</v>
      </c>
      <c r="C251" t="s">
        <v>17</v>
      </c>
      <c r="D251" t="s">
        <v>33</v>
      </c>
      <c r="E251" t="str">
        <f>TEXT("11/01/2022","dd/MM/yyyy")</f>
        <v>11/01/2022</v>
      </c>
      <c r="F251" t="s">
        <v>31</v>
      </c>
      <c r="G251" s="3">
        <v>1768.12</v>
      </c>
    </row>
    <row r="252" spans="1:7" x14ac:dyDescent="0.25">
      <c r="A252" t="s">
        <v>2</v>
      </c>
      <c r="B252" t="s">
        <v>78</v>
      </c>
      <c r="C252" t="s">
        <v>12</v>
      </c>
      <c r="D252" t="s">
        <v>123</v>
      </c>
      <c r="E252" t="str">
        <f>TEXT("18/01/2022","dd/MM/yyyy")</f>
        <v>18/01/2022</v>
      </c>
      <c r="F252" t="s">
        <v>122</v>
      </c>
      <c r="G252" s="3">
        <v>949.18</v>
      </c>
    </row>
    <row r="253" spans="1:7" x14ac:dyDescent="0.25">
      <c r="A253" t="s">
        <v>2</v>
      </c>
      <c r="B253" t="s">
        <v>7</v>
      </c>
      <c r="C253" t="s">
        <v>4</v>
      </c>
      <c r="D253" t="s">
        <v>5</v>
      </c>
      <c r="E253" t="str">
        <f>TEXT("04/01/2022","dd/MM/yyyy")</f>
        <v>04/01/2022</v>
      </c>
      <c r="F253" t="s">
        <v>275</v>
      </c>
      <c r="G253" s="3">
        <v>4246.2299999999996</v>
      </c>
    </row>
    <row r="254" spans="1:7" x14ac:dyDescent="0.25">
      <c r="A254" t="s">
        <v>2</v>
      </c>
      <c r="B254" t="s">
        <v>30</v>
      </c>
      <c r="C254" t="s">
        <v>66</v>
      </c>
      <c r="D254" t="s">
        <v>82</v>
      </c>
      <c r="E254" t="str">
        <f>TEXT("18/01/2022","dd/MM/yyyy")</f>
        <v>18/01/2022</v>
      </c>
      <c r="F254" s="1" t="s">
        <v>121</v>
      </c>
      <c r="G254" s="3">
        <v>752.75</v>
      </c>
    </row>
    <row r="255" spans="1:7" x14ac:dyDescent="0.25">
      <c r="A255" t="s">
        <v>2</v>
      </c>
      <c r="B255" t="s">
        <v>30</v>
      </c>
      <c r="C255" t="s">
        <v>66</v>
      </c>
      <c r="D255" t="s">
        <v>82</v>
      </c>
      <c r="E255" t="str">
        <f>TEXT("25/01/2022","dd/MM/yyyy")</f>
        <v>25/01/2022</v>
      </c>
      <c r="F255" s="1" t="s">
        <v>121</v>
      </c>
      <c r="G255" s="3">
        <v>534.74</v>
      </c>
    </row>
    <row r="256" spans="1:7" x14ac:dyDescent="0.25">
      <c r="A256" t="s">
        <v>2</v>
      </c>
      <c r="B256" t="s">
        <v>30</v>
      </c>
      <c r="C256" t="s">
        <v>66</v>
      </c>
      <c r="D256" t="s">
        <v>82</v>
      </c>
      <c r="E256" t="str">
        <f>TEXT("01/02/2022","dd/MM/yyyy")</f>
        <v>01/02/2022</v>
      </c>
      <c r="F256" s="1" t="s">
        <v>121</v>
      </c>
      <c r="G256" s="3">
        <v>517.26</v>
      </c>
    </row>
    <row r="257" spans="1:7" x14ac:dyDescent="0.25">
      <c r="A257" t="s">
        <v>2</v>
      </c>
      <c r="B257" t="s">
        <v>37</v>
      </c>
      <c r="C257" t="s">
        <v>4</v>
      </c>
      <c r="D257" t="s">
        <v>125</v>
      </c>
      <c r="E257" t="str">
        <f>TEXT("25/01/2022","dd/MM/yyyy")</f>
        <v>25/01/2022</v>
      </c>
      <c r="F257" t="s">
        <v>148</v>
      </c>
      <c r="G257" s="5">
        <v>-866.36</v>
      </c>
    </row>
    <row r="258" spans="1:7" x14ac:dyDescent="0.25">
      <c r="A258" t="s">
        <v>2</v>
      </c>
      <c r="B258" t="s">
        <v>37</v>
      </c>
      <c r="C258" t="s">
        <v>4</v>
      </c>
      <c r="D258" t="s">
        <v>125</v>
      </c>
      <c r="E258" t="str">
        <f>TEXT("25/01/2022","dd/MM/yyyy")</f>
        <v>25/01/2022</v>
      </c>
      <c r="F258" t="s">
        <v>148</v>
      </c>
      <c r="G258" s="3">
        <v>847.53</v>
      </c>
    </row>
    <row r="259" spans="1:7" x14ac:dyDescent="0.25">
      <c r="A259" t="s">
        <v>2</v>
      </c>
      <c r="B259" t="s">
        <v>37</v>
      </c>
      <c r="C259" t="s">
        <v>4</v>
      </c>
      <c r="D259" t="s">
        <v>125</v>
      </c>
      <c r="E259" t="str">
        <f>TEXT("25/01/2022","dd/MM/yyyy")</f>
        <v>25/01/2022</v>
      </c>
      <c r="F259" t="s">
        <v>148</v>
      </c>
      <c r="G259" s="3">
        <v>870.52</v>
      </c>
    </row>
    <row r="260" spans="1:7" x14ac:dyDescent="0.25">
      <c r="A260" t="s">
        <v>2</v>
      </c>
      <c r="B260" t="s">
        <v>37</v>
      </c>
      <c r="C260" t="s">
        <v>4</v>
      </c>
      <c r="D260" t="s">
        <v>125</v>
      </c>
      <c r="E260" t="str">
        <f>TEXT("25/01/2022","dd/MM/yyyy")</f>
        <v>25/01/2022</v>
      </c>
      <c r="F260" t="s">
        <v>148</v>
      </c>
      <c r="G260" s="5">
        <v>-870.52</v>
      </c>
    </row>
    <row r="261" spans="1:7" x14ac:dyDescent="0.25">
      <c r="A261" t="s">
        <v>2</v>
      </c>
      <c r="B261" t="s">
        <v>37</v>
      </c>
      <c r="C261" t="s">
        <v>4</v>
      </c>
      <c r="D261" t="s">
        <v>125</v>
      </c>
      <c r="E261" t="str">
        <f>TEXT("25/01/2022","dd/MM/yyyy")</f>
        <v>25/01/2022</v>
      </c>
      <c r="F261" t="s">
        <v>148</v>
      </c>
      <c r="G261" s="5">
        <v>-755.33</v>
      </c>
    </row>
    <row r="262" spans="1:7" x14ac:dyDescent="0.25">
      <c r="A262" t="s">
        <v>2</v>
      </c>
      <c r="B262" t="s">
        <v>37</v>
      </c>
      <c r="C262" t="s">
        <v>4</v>
      </c>
      <c r="D262" t="s">
        <v>125</v>
      </c>
      <c r="E262" t="str">
        <f>TEXT("25/01/2022","dd/MM/yyyy")</f>
        <v>25/01/2022</v>
      </c>
      <c r="F262" t="s">
        <v>148</v>
      </c>
      <c r="G262" s="3">
        <v>755.33</v>
      </c>
    </row>
    <row r="263" spans="1:7" x14ac:dyDescent="0.25">
      <c r="A263" t="s">
        <v>2</v>
      </c>
      <c r="B263" t="s">
        <v>37</v>
      </c>
      <c r="C263" t="s">
        <v>4</v>
      </c>
      <c r="D263" t="s">
        <v>125</v>
      </c>
      <c r="E263" t="str">
        <f>TEXT("25/01/2022","dd/MM/yyyy")</f>
        <v>25/01/2022</v>
      </c>
      <c r="F263" t="s">
        <v>148</v>
      </c>
      <c r="G263" s="5">
        <v>-847.53</v>
      </c>
    </row>
    <row r="264" spans="1:7" x14ac:dyDescent="0.25">
      <c r="A264" t="s">
        <v>2</v>
      </c>
      <c r="B264" t="s">
        <v>37</v>
      </c>
      <c r="C264" t="s">
        <v>4</v>
      </c>
      <c r="D264" t="s">
        <v>125</v>
      </c>
      <c r="E264" t="str">
        <f>TEXT("25/01/2022","dd/MM/yyyy")</f>
        <v>25/01/2022</v>
      </c>
      <c r="F264" t="s">
        <v>148</v>
      </c>
      <c r="G264" s="3">
        <v>755.33</v>
      </c>
    </row>
    <row r="265" spans="1:7" x14ac:dyDescent="0.25">
      <c r="A265" t="s">
        <v>2</v>
      </c>
      <c r="B265" t="s">
        <v>37</v>
      </c>
      <c r="C265" t="s">
        <v>4</v>
      </c>
      <c r="D265" t="s">
        <v>125</v>
      </c>
      <c r="E265" t="str">
        <f>TEXT("25/01/2022","dd/MM/yyyy")</f>
        <v>25/01/2022</v>
      </c>
      <c r="F265" t="s">
        <v>148</v>
      </c>
      <c r="G265" s="5">
        <v>-755.33</v>
      </c>
    </row>
    <row r="266" spans="1:7" x14ac:dyDescent="0.25">
      <c r="A266" t="s">
        <v>2</v>
      </c>
      <c r="B266" t="s">
        <v>37</v>
      </c>
      <c r="C266" t="s">
        <v>4</v>
      </c>
      <c r="D266" t="s">
        <v>15</v>
      </c>
      <c r="E266" t="str">
        <f>TEXT("25/01/2022","dd/MM/yyyy")</f>
        <v>25/01/2022</v>
      </c>
      <c r="F266" t="s">
        <v>148</v>
      </c>
      <c r="G266" s="3">
        <v>835.83</v>
      </c>
    </row>
    <row r="267" spans="1:7" x14ac:dyDescent="0.25">
      <c r="A267" t="s">
        <v>2</v>
      </c>
      <c r="B267" t="s">
        <v>154</v>
      </c>
      <c r="C267" t="s">
        <v>17</v>
      </c>
      <c r="D267" t="s">
        <v>224</v>
      </c>
      <c r="E267" t="str">
        <f>TEXT("01/02/2022","dd/MM/yyyy")</f>
        <v>01/02/2022</v>
      </c>
      <c r="F267" t="s">
        <v>223</v>
      </c>
      <c r="G267" s="3">
        <v>740</v>
      </c>
    </row>
    <row r="268" spans="1:7" x14ac:dyDescent="0.25">
      <c r="A268" t="s">
        <v>2</v>
      </c>
      <c r="B268" t="s">
        <v>99</v>
      </c>
      <c r="C268" t="s">
        <v>17</v>
      </c>
      <c r="D268" t="s">
        <v>216</v>
      </c>
      <c r="E268" t="str">
        <f>TEXT("25/01/2022","dd/MM/yyyy")</f>
        <v>25/01/2022</v>
      </c>
      <c r="F268" t="s">
        <v>215</v>
      </c>
      <c r="G268" s="3">
        <v>2000</v>
      </c>
    </row>
    <row r="269" spans="1:7" x14ac:dyDescent="0.25">
      <c r="A269" t="s">
        <v>2</v>
      </c>
      <c r="B269" t="s">
        <v>11</v>
      </c>
      <c r="C269" t="s">
        <v>12</v>
      </c>
      <c r="D269" t="s">
        <v>191</v>
      </c>
      <c r="E269" t="str">
        <f>TEXT("25/01/2022","dd/MM/yyyy")</f>
        <v>25/01/2022</v>
      </c>
      <c r="F269" t="s">
        <v>190</v>
      </c>
      <c r="G269" s="3">
        <v>1200</v>
      </c>
    </row>
    <row r="270" spans="1:7" x14ac:dyDescent="0.25">
      <c r="A270" t="s">
        <v>2</v>
      </c>
      <c r="B270" t="s">
        <v>3</v>
      </c>
      <c r="C270" t="s">
        <v>4</v>
      </c>
      <c r="D270" t="s">
        <v>5</v>
      </c>
      <c r="E270" t="str">
        <f>TEXT("04/01/2022","dd/MM/yyyy")</f>
        <v>04/01/2022</v>
      </c>
      <c r="F270" t="s">
        <v>275</v>
      </c>
      <c r="G270" s="3">
        <v>963.43</v>
      </c>
    </row>
    <row r="271" spans="1:7" x14ac:dyDescent="0.25">
      <c r="A271" t="s">
        <v>2</v>
      </c>
      <c r="B271" t="s">
        <v>25</v>
      </c>
      <c r="C271" t="s">
        <v>17</v>
      </c>
      <c r="D271" t="s">
        <v>216</v>
      </c>
      <c r="E271" t="str">
        <f>TEXT("25/01/2022","dd/MM/yyyy")</f>
        <v>25/01/2022</v>
      </c>
      <c r="F271" t="s">
        <v>217</v>
      </c>
      <c r="G271" s="3">
        <v>6400</v>
      </c>
    </row>
    <row r="272" spans="1:7" x14ac:dyDescent="0.25">
      <c r="A272" t="s">
        <v>2</v>
      </c>
      <c r="B272" t="s">
        <v>3</v>
      </c>
      <c r="C272" t="s">
        <v>4</v>
      </c>
      <c r="D272" t="s">
        <v>5</v>
      </c>
      <c r="E272" t="str">
        <f>TEXT("04/01/2022","dd/MM/yyyy")</f>
        <v>04/01/2022</v>
      </c>
      <c r="F272" t="s">
        <v>275</v>
      </c>
      <c r="G272" s="3">
        <v>850.02</v>
      </c>
    </row>
    <row r="273" spans="1:7" x14ac:dyDescent="0.25">
      <c r="A273" t="s">
        <v>2</v>
      </c>
      <c r="B273" t="s">
        <v>20</v>
      </c>
      <c r="C273" t="s">
        <v>4</v>
      </c>
      <c r="D273" t="s">
        <v>21</v>
      </c>
      <c r="E273" t="str">
        <f>TEXT("18/01/2022","dd/MM/yyyy")</f>
        <v>18/01/2022</v>
      </c>
      <c r="F273" t="s">
        <v>127</v>
      </c>
      <c r="G273" s="3">
        <v>1018.63</v>
      </c>
    </row>
    <row r="274" spans="1:7" x14ac:dyDescent="0.25">
      <c r="A274" t="s">
        <v>2</v>
      </c>
      <c r="B274" t="s">
        <v>20</v>
      </c>
      <c r="C274" t="s">
        <v>4</v>
      </c>
      <c r="D274" t="s">
        <v>21</v>
      </c>
      <c r="E274" t="str">
        <f>TEXT("01/02/2022","dd/MM/yyyy")</f>
        <v>01/02/2022</v>
      </c>
      <c r="F274" t="s">
        <v>127</v>
      </c>
      <c r="G274" s="3">
        <v>3394.28</v>
      </c>
    </row>
    <row r="275" spans="1:7" x14ac:dyDescent="0.25">
      <c r="A275" t="s">
        <v>2</v>
      </c>
      <c r="B275" t="s">
        <v>76</v>
      </c>
      <c r="C275" t="s">
        <v>66</v>
      </c>
      <c r="D275" t="s">
        <v>244</v>
      </c>
      <c r="E275" t="str">
        <f>TEXT("01/02/2022","dd/MM/yyyy")</f>
        <v>01/02/2022</v>
      </c>
      <c r="F275" t="s">
        <v>243</v>
      </c>
      <c r="G275" s="3">
        <v>3792</v>
      </c>
    </row>
    <row r="276" spans="1:7" x14ac:dyDescent="0.25">
      <c r="A276" t="s">
        <v>2</v>
      </c>
      <c r="B276" t="s">
        <v>60</v>
      </c>
      <c r="C276" t="s">
        <v>4</v>
      </c>
      <c r="D276" t="s">
        <v>61</v>
      </c>
      <c r="E276" t="str">
        <f>TEXT("11/01/2022","dd/MM/yyyy")</f>
        <v>11/01/2022</v>
      </c>
      <c r="F276" t="s">
        <v>59</v>
      </c>
      <c r="G276" s="3">
        <v>1375951.91</v>
      </c>
    </row>
    <row r="277" spans="1:7" x14ac:dyDescent="0.25">
      <c r="A277" t="s">
        <v>2</v>
      </c>
      <c r="B277" t="s">
        <v>60</v>
      </c>
      <c r="C277" t="s">
        <v>4</v>
      </c>
      <c r="D277" t="s">
        <v>61</v>
      </c>
      <c r="E277" t="str">
        <f>TEXT("01/02/2022","dd/MM/yyyy")</f>
        <v>01/02/2022</v>
      </c>
      <c r="F277" t="s">
        <v>59</v>
      </c>
      <c r="G277" s="3">
        <v>959323.03</v>
      </c>
    </row>
    <row r="278" spans="1:7" x14ac:dyDescent="0.25">
      <c r="A278" t="s">
        <v>2</v>
      </c>
      <c r="B278" t="s">
        <v>60</v>
      </c>
      <c r="C278" t="s">
        <v>4</v>
      </c>
      <c r="D278" t="s">
        <v>61</v>
      </c>
      <c r="E278" t="str">
        <f>TEXT("01/02/2022","dd/MM/yyyy")</f>
        <v>01/02/2022</v>
      </c>
      <c r="F278" t="s">
        <v>59</v>
      </c>
      <c r="G278" s="3">
        <v>1217513.93</v>
      </c>
    </row>
    <row r="279" spans="1:7" x14ac:dyDescent="0.25">
      <c r="A279" t="s">
        <v>2</v>
      </c>
      <c r="B279" t="s">
        <v>30</v>
      </c>
      <c r="C279" t="s">
        <v>4</v>
      </c>
      <c r="D279" t="s">
        <v>35</v>
      </c>
      <c r="E279" t="str">
        <f>TEXT("01/02/2022","dd/MM/yyyy")</f>
        <v>01/02/2022</v>
      </c>
      <c r="F279" t="s">
        <v>263</v>
      </c>
      <c r="G279" s="3">
        <v>2218.48</v>
      </c>
    </row>
    <row r="280" spans="1:7" x14ac:dyDescent="0.25">
      <c r="A280" t="s">
        <v>2</v>
      </c>
      <c r="B280" t="s">
        <v>30</v>
      </c>
      <c r="C280" t="s">
        <v>17</v>
      </c>
      <c r="D280" t="s">
        <v>250</v>
      </c>
      <c r="E280" t="str">
        <f>TEXT("","dd/MM/yyyy")</f>
        <v/>
      </c>
      <c r="F280" t="s">
        <v>249</v>
      </c>
      <c r="G280" s="3">
        <v>500</v>
      </c>
    </row>
    <row r="281" spans="1:7" x14ac:dyDescent="0.25">
      <c r="A281" t="s">
        <v>2</v>
      </c>
      <c r="B281" t="s">
        <v>78</v>
      </c>
      <c r="C281" t="s">
        <v>12</v>
      </c>
      <c r="D281" t="s">
        <v>132</v>
      </c>
      <c r="E281" t="str">
        <f>TEXT("18/01/2022","dd/MM/yyyy")</f>
        <v>18/01/2022</v>
      </c>
      <c r="F281" t="s">
        <v>131</v>
      </c>
      <c r="G281" s="3">
        <v>6510.72</v>
      </c>
    </row>
    <row r="282" spans="1:7" x14ac:dyDescent="0.25">
      <c r="A282" t="s">
        <v>2</v>
      </c>
      <c r="B282" t="s">
        <v>3</v>
      </c>
      <c r="C282" t="s">
        <v>4</v>
      </c>
      <c r="D282" t="s">
        <v>5</v>
      </c>
      <c r="E282" t="str">
        <f>TEXT("04/01/2022","dd/MM/yyyy")</f>
        <v>04/01/2022</v>
      </c>
      <c r="F282" t="s">
        <v>275</v>
      </c>
      <c r="G282" s="3">
        <v>992.33</v>
      </c>
    </row>
    <row r="283" spans="1:7" x14ac:dyDescent="0.25">
      <c r="A283" t="s">
        <v>2</v>
      </c>
      <c r="B283" t="s">
        <v>78</v>
      </c>
      <c r="C283" t="s">
        <v>12</v>
      </c>
      <c r="D283" t="s">
        <v>147</v>
      </c>
      <c r="E283" t="str">
        <f>TEXT("01/02/2022","dd/MM/yyyy")</f>
        <v>01/02/2022</v>
      </c>
      <c r="F283" t="s">
        <v>251</v>
      </c>
      <c r="G283" s="3">
        <v>2649.57</v>
      </c>
    </row>
    <row r="284" spans="1:7" x14ac:dyDescent="0.25">
      <c r="A284" t="s">
        <v>2</v>
      </c>
      <c r="B284" t="s">
        <v>32</v>
      </c>
      <c r="C284" t="s">
        <v>194</v>
      </c>
      <c r="D284" t="s">
        <v>195</v>
      </c>
      <c r="E284" t="str">
        <f>TEXT("25/01/2022","dd/MM/yyyy")</f>
        <v>25/01/2022</v>
      </c>
      <c r="F284" t="s">
        <v>193</v>
      </c>
      <c r="G284" s="3">
        <v>1372.63</v>
      </c>
    </row>
    <row r="285" spans="1:7" x14ac:dyDescent="0.25">
      <c r="A285" t="s">
        <v>2</v>
      </c>
      <c r="B285" t="s">
        <v>106</v>
      </c>
      <c r="C285" t="s">
        <v>4</v>
      </c>
      <c r="D285" t="s">
        <v>38</v>
      </c>
      <c r="E285" t="str">
        <f>TEXT("01/02/2022","dd/MM/yyyy")</f>
        <v>01/02/2022</v>
      </c>
      <c r="F285" t="s">
        <v>193</v>
      </c>
      <c r="G285" s="3">
        <v>2315.83</v>
      </c>
    </row>
    <row r="286" spans="1:7" x14ac:dyDescent="0.25">
      <c r="A286" t="s">
        <v>2</v>
      </c>
      <c r="B286" t="s">
        <v>3</v>
      </c>
      <c r="C286" t="s">
        <v>4</v>
      </c>
      <c r="D286" t="s">
        <v>5</v>
      </c>
      <c r="E286" t="str">
        <f>TEXT("04/01/2022","dd/MM/yyyy")</f>
        <v>04/01/2022</v>
      </c>
      <c r="F286" t="s">
        <v>275</v>
      </c>
      <c r="G286" s="3">
        <v>1202.2</v>
      </c>
    </row>
    <row r="287" spans="1:7" x14ac:dyDescent="0.25">
      <c r="A287" t="s">
        <v>2</v>
      </c>
      <c r="B287" t="s">
        <v>3</v>
      </c>
      <c r="C287" t="s">
        <v>4</v>
      </c>
      <c r="D287" t="s">
        <v>5</v>
      </c>
      <c r="E287" t="str">
        <f>TEXT("04/01/2022","dd/MM/yyyy")</f>
        <v>04/01/2022</v>
      </c>
      <c r="F287" t="s">
        <v>275</v>
      </c>
      <c r="G287" s="3">
        <v>850</v>
      </c>
    </row>
    <row r="288" spans="1:7" x14ac:dyDescent="0.25">
      <c r="A288" t="s">
        <v>2</v>
      </c>
      <c r="B288" t="s">
        <v>3</v>
      </c>
      <c r="C288" t="s">
        <v>4</v>
      </c>
      <c r="D288" t="s">
        <v>5</v>
      </c>
      <c r="E288" t="str">
        <f>TEXT("04/01/2022","dd/MM/yyyy")</f>
        <v>04/01/2022</v>
      </c>
      <c r="F288" t="s">
        <v>275</v>
      </c>
      <c r="G288" s="3">
        <v>753.51</v>
      </c>
    </row>
    <row r="289" spans="1:7" x14ac:dyDescent="0.25">
      <c r="A289" t="s">
        <v>2</v>
      </c>
      <c r="B289" t="s">
        <v>3</v>
      </c>
      <c r="C289" t="s">
        <v>4</v>
      </c>
      <c r="D289" t="s">
        <v>5</v>
      </c>
      <c r="E289" t="str">
        <f>TEXT("04/01/2022","dd/MM/yyyy")</f>
        <v>04/01/2022</v>
      </c>
      <c r="F289" t="s">
        <v>275</v>
      </c>
      <c r="G289" s="3">
        <v>1100</v>
      </c>
    </row>
    <row r="290" spans="1:7" x14ac:dyDescent="0.25">
      <c r="A290" t="s">
        <v>2</v>
      </c>
      <c r="B290" t="s">
        <v>30</v>
      </c>
      <c r="C290" t="s">
        <v>17</v>
      </c>
      <c r="D290" t="s">
        <v>207</v>
      </c>
      <c r="E290" t="str">
        <f>TEXT("25/01/2022","dd/MM/yyyy")</f>
        <v>25/01/2022</v>
      </c>
      <c r="F290" s="1" t="s">
        <v>206</v>
      </c>
      <c r="G290" s="3">
        <v>525</v>
      </c>
    </row>
    <row r="291" spans="1:7" x14ac:dyDescent="0.25">
      <c r="A291" t="s">
        <v>2</v>
      </c>
      <c r="B291" t="s">
        <v>30</v>
      </c>
      <c r="C291" t="s">
        <v>17</v>
      </c>
      <c r="D291" t="s">
        <v>207</v>
      </c>
      <c r="E291" t="str">
        <f>TEXT("01/02/2022","dd/MM/yyyy")</f>
        <v>01/02/2022</v>
      </c>
      <c r="F291" s="1" t="s">
        <v>206</v>
      </c>
      <c r="G291" s="3">
        <v>2082</v>
      </c>
    </row>
    <row r="292" spans="1:7" x14ac:dyDescent="0.25">
      <c r="A292" t="s">
        <v>2</v>
      </c>
      <c r="B292" t="s">
        <v>28</v>
      </c>
      <c r="C292" t="s">
        <v>17</v>
      </c>
      <c r="D292" t="s">
        <v>207</v>
      </c>
      <c r="E292" t="str">
        <f>TEXT("01/02/2022","dd/MM/yyyy")</f>
        <v>01/02/2022</v>
      </c>
      <c r="F292" s="1" t="s">
        <v>206</v>
      </c>
      <c r="G292" s="3">
        <v>844</v>
      </c>
    </row>
    <row r="293" spans="1:7" x14ac:dyDescent="0.25">
      <c r="A293" t="s">
        <v>2</v>
      </c>
      <c r="B293" t="s">
        <v>37</v>
      </c>
      <c r="C293" t="s">
        <v>66</v>
      </c>
      <c r="D293" t="s">
        <v>67</v>
      </c>
      <c r="E293" t="str">
        <f>TEXT("25/01/2022","dd/MM/yyyy")</f>
        <v>25/01/2022</v>
      </c>
      <c r="F293" t="s">
        <v>214</v>
      </c>
      <c r="G293" s="3">
        <v>539</v>
      </c>
    </row>
    <row r="294" spans="1:7" x14ac:dyDescent="0.25">
      <c r="A294" t="s">
        <v>2</v>
      </c>
      <c r="B294" t="s">
        <v>37</v>
      </c>
      <c r="C294" t="s">
        <v>66</v>
      </c>
      <c r="D294" t="s">
        <v>67</v>
      </c>
      <c r="E294" t="str">
        <f>TEXT("25/01/2022","dd/MM/yyyy")</f>
        <v>25/01/2022</v>
      </c>
      <c r="F294" t="s">
        <v>214</v>
      </c>
      <c r="G294" s="3">
        <v>539</v>
      </c>
    </row>
    <row r="295" spans="1:7" x14ac:dyDescent="0.25">
      <c r="A295" t="s">
        <v>2</v>
      </c>
      <c r="B295" t="s">
        <v>96</v>
      </c>
      <c r="C295" t="s">
        <v>17</v>
      </c>
      <c r="D295" s="1" t="s">
        <v>136</v>
      </c>
      <c r="E295" t="str">
        <f>TEXT("18/01/2022","dd/MM/yyyy")</f>
        <v>18/01/2022</v>
      </c>
      <c r="F295" t="s">
        <v>135</v>
      </c>
      <c r="G295" s="3">
        <v>3795.92</v>
      </c>
    </row>
    <row r="296" spans="1:7" x14ac:dyDescent="0.25">
      <c r="A296" t="s">
        <v>2</v>
      </c>
      <c r="B296" t="s">
        <v>96</v>
      </c>
      <c r="C296" t="s">
        <v>17</v>
      </c>
      <c r="D296" t="s">
        <v>137</v>
      </c>
      <c r="E296" t="str">
        <f>TEXT("18/01/2022","dd/MM/yyyy")</f>
        <v>18/01/2022</v>
      </c>
      <c r="F296" t="s">
        <v>135</v>
      </c>
      <c r="G296" s="3">
        <v>10170</v>
      </c>
    </row>
    <row r="297" spans="1:7" x14ac:dyDescent="0.25">
      <c r="A297" t="s">
        <v>2</v>
      </c>
      <c r="B297" t="s">
        <v>219</v>
      </c>
      <c r="C297" t="s">
        <v>220</v>
      </c>
      <c r="D297" t="s">
        <v>221</v>
      </c>
      <c r="E297" t="str">
        <f>TEXT("25/01/2022","dd/MM/yyyy")</f>
        <v>25/01/2022</v>
      </c>
      <c r="F297" t="s">
        <v>222</v>
      </c>
      <c r="G297" s="3">
        <v>716.4</v>
      </c>
    </row>
    <row r="298" spans="1:7" x14ac:dyDescent="0.25">
      <c r="A298" t="s">
        <v>2</v>
      </c>
      <c r="B298" t="s">
        <v>3</v>
      </c>
      <c r="C298" t="s">
        <v>4</v>
      </c>
      <c r="D298" t="s">
        <v>5</v>
      </c>
      <c r="E298" t="str">
        <f>TEXT("04/01/2022","dd/MM/yyyy")</f>
        <v>04/01/2022</v>
      </c>
      <c r="F298" t="s">
        <v>275</v>
      </c>
      <c r="G298" s="3">
        <v>1100</v>
      </c>
    </row>
    <row r="299" spans="1:7" x14ac:dyDescent="0.25">
      <c r="A299" t="s">
        <v>2</v>
      </c>
      <c r="B299" t="s">
        <v>3</v>
      </c>
      <c r="C299" t="s">
        <v>4</v>
      </c>
      <c r="D299" t="s">
        <v>5</v>
      </c>
      <c r="E299" t="str">
        <f>TEXT("04/01/2022","dd/MM/yyyy")</f>
        <v>04/01/2022</v>
      </c>
      <c r="F299" t="s">
        <v>275</v>
      </c>
      <c r="G299" s="3">
        <v>992.33</v>
      </c>
    </row>
    <row r="300" spans="1:7" x14ac:dyDescent="0.25">
      <c r="A300" t="s">
        <v>2</v>
      </c>
      <c r="B300" t="s">
        <v>37</v>
      </c>
      <c r="C300" t="s">
        <v>4</v>
      </c>
      <c r="D300" t="s">
        <v>38</v>
      </c>
      <c r="E300" t="str">
        <f>TEXT("11/01/2022","dd/MM/yyyy")</f>
        <v>11/01/2022</v>
      </c>
      <c r="F300" s="1" t="s">
        <v>36</v>
      </c>
      <c r="G300" s="3">
        <v>2916.67</v>
      </c>
    </row>
    <row r="301" spans="1:7" x14ac:dyDescent="0.25">
      <c r="A301" t="s">
        <v>2</v>
      </c>
      <c r="B301" t="s">
        <v>16</v>
      </c>
      <c r="C301" t="s">
        <v>17</v>
      </c>
      <c r="D301" t="s">
        <v>18</v>
      </c>
      <c r="E301" t="str">
        <f>TEXT("01/02/2022","dd/MM/yyyy")</f>
        <v>01/02/2022</v>
      </c>
      <c r="F301" t="s">
        <v>9</v>
      </c>
      <c r="G301" s="3">
        <v>2688.5</v>
      </c>
    </row>
    <row r="302" spans="1:7" x14ac:dyDescent="0.25">
      <c r="A302" t="s">
        <v>2</v>
      </c>
      <c r="B302" t="s">
        <v>16</v>
      </c>
      <c r="C302" t="s">
        <v>17</v>
      </c>
      <c r="D302" t="s">
        <v>18</v>
      </c>
      <c r="E302" t="str">
        <f>TEXT("11/01/2022","dd/MM/yyyy")</f>
        <v>11/01/2022</v>
      </c>
      <c r="F302" t="s">
        <v>9</v>
      </c>
      <c r="G302" s="3">
        <v>3880.5</v>
      </c>
    </row>
    <row r="303" spans="1:7" x14ac:dyDescent="0.25">
      <c r="A303" t="s">
        <v>2</v>
      </c>
      <c r="B303" t="s">
        <v>231</v>
      </c>
      <c r="C303" t="s">
        <v>17</v>
      </c>
      <c r="D303" t="s">
        <v>110</v>
      </c>
      <c r="E303" t="str">
        <f>TEXT("01/02/2022","dd/MM/yyyy")</f>
        <v>01/02/2022</v>
      </c>
      <c r="F303" t="s">
        <v>9</v>
      </c>
      <c r="G303" s="3">
        <v>2000</v>
      </c>
    </row>
    <row r="304" spans="1:7" x14ac:dyDescent="0.25">
      <c r="A304" t="s">
        <v>2</v>
      </c>
      <c r="B304" t="s">
        <v>37</v>
      </c>
      <c r="C304" t="s">
        <v>4</v>
      </c>
      <c r="D304" t="s">
        <v>15</v>
      </c>
      <c r="E304" t="str">
        <f>TEXT("25/01/2022","dd/MM/yyyy")</f>
        <v>25/01/2022</v>
      </c>
      <c r="F304" t="s">
        <v>152</v>
      </c>
      <c r="G304" s="3">
        <v>628.29999999999995</v>
      </c>
    </row>
    <row r="305" spans="1:7" x14ac:dyDescent="0.25">
      <c r="A305" t="s">
        <v>2</v>
      </c>
      <c r="B305" t="s">
        <v>37</v>
      </c>
      <c r="C305" t="s">
        <v>4</v>
      </c>
      <c r="D305" t="s">
        <v>15</v>
      </c>
      <c r="E305" t="str">
        <f>TEXT("25/01/2022","dd/MM/yyyy")</f>
        <v>25/01/2022</v>
      </c>
      <c r="F305" t="s">
        <v>152</v>
      </c>
      <c r="G305" s="3">
        <v>765.05</v>
      </c>
    </row>
    <row r="306" spans="1:7" x14ac:dyDescent="0.25">
      <c r="A306" t="s">
        <v>2</v>
      </c>
      <c r="B306" t="s">
        <v>78</v>
      </c>
      <c r="C306" t="s">
        <v>12</v>
      </c>
      <c r="D306" t="s">
        <v>174</v>
      </c>
      <c r="E306" t="str">
        <f>TEXT("18/01/2022","dd/MM/yyyy")</f>
        <v>18/01/2022</v>
      </c>
      <c r="F306" t="s">
        <v>173</v>
      </c>
      <c r="G306" s="3">
        <v>3157.9</v>
      </c>
    </row>
    <row r="307" spans="1:7" x14ac:dyDescent="0.25">
      <c r="A307" t="s">
        <v>2</v>
      </c>
      <c r="B307" t="s">
        <v>78</v>
      </c>
      <c r="C307" t="s">
        <v>12</v>
      </c>
      <c r="D307" t="s">
        <v>174</v>
      </c>
      <c r="E307" t="str">
        <f>TEXT("18/01/2022","dd/MM/yyyy")</f>
        <v>18/01/2022</v>
      </c>
      <c r="F307" t="s">
        <v>173</v>
      </c>
      <c r="G307" s="3">
        <v>9642.01</v>
      </c>
    </row>
    <row r="308" spans="1:7" x14ac:dyDescent="0.25">
      <c r="A308" t="s">
        <v>2</v>
      </c>
      <c r="B308" t="s">
        <v>78</v>
      </c>
      <c r="C308" t="s">
        <v>12</v>
      </c>
      <c r="D308" t="s">
        <v>174</v>
      </c>
      <c r="E308" t="str">
        <f>TEXT("25/01/2022","dd/MM/yyyy")</f>
        <v>25/01/2022</v>
      </c>
      <c r="F308" t="s">
        <v>173</v>
      </c>
      <c r="G308" s="3">
        <v>4059.5</v>
      </c>
    </row>
    <row r="309" spans="1:7" x14ac:dyDescent="0.25">
      <c r="A309" t="s">
        <v>2</v>
      </c>
      <c r="B309" t="s">
        <v>20</v>
      </c>
      <c r="C309" t="s">
        <v>4</v>
      </c>
      <c r="D309" t="s">
        <v>21</v>
      </c>
      <c r="E309" t="str">
        <f>TEXT("01/02/2022","dd/MM/yyyy")</f>
        <v>01/02/2022</v>
      </c>
      <c r="F309" t="s">
        <v>257</v>
      </c>
      <c r="G309" s="3">
        <v>2741.63</v>
      </c>
    </row>
    <row r="310" spans="1:7" x14ac:dyDescent="0.25">
      <c r="A310" t="s">
        <v>2</v>
      </c>
      <c r="B310" t="s">
        <v>3</v>
      </c>
      <c r="C310" t="s">
        <v>4</v>
      </c>
      <c r="D310" t="s">
        <v>5</v>
      </c>
      <c r="E310" t="str">
        <f>TEXT("04/01/2022","dd/MM/yyyy")</f>
        <v>04/01/2022</v>
      </c>
      <c r="F310" t="s">
        <v>275</v>
      </c>
      <c r="G310" s="3">
        <v>1000</v>
      </c>
    </row>
    <row r="311" spans="1:7" x14ac:dyDescent="0.25">
      <c r="A311" t="s">
        <v>2</v>
      </c>
      <c r="B311" t="s">
        <v>197</v>
      </c>
      <c r="C311" t="s">
        <v>17</v>
      </c>
      <c r="D311" t="s">
        <v>198</v>
      </c>
      <c r="E311" t="str">
        <f>TEXT("25/01/2022","dd/MM/yyyy")</f>
        <v>25/01/2022</v>
      </c>
      <c r="F311" t="s">
        <v>196</v>
      </c>
      <c r="G311" s="3">
        <v>1778</v>
      </c>
    </row>
    <row r="312" spans="1:7" x14ac:dyDescent="0.25">
      <c r="A312" t="s">
        <v>2</v>
      </c>
      <c r="B312" t="s">
        <v>3</v>
      </c>
      <c r="C312" t="s">
        <v>4</v>
      </c>
      <c r="D312" t="s">
        <v>5</v>
      </c>
      <c r="E312" t="str">
        <f>TEXT("04/01/2022","dd/MM/yyyy")</f>
        <v>04/01/2022</v>
      </c>
      <c r="F312" t="s">
        <v>275</v>
      </c>
      <c r="G312" s="3">
        <v>799.39</v>
      </c>
    </row>
    <row r="313" spans="1:7" x14ac:dyDescent="0.25">
      <c r="A313" t="s">
        <v>2</v>
      </c>
      <c r="B313" t="s">
        <v>93</v>
      </c>
      <c r="C313" t="s">
        <v>66</v>
      </c>
      <c r="D313" t="s">
        <v>164</v>
      </c>
      <c r="E313" t="str">
        <f>TEXT("25/01/2022","dd/MM/yyyy")</f>
        <v>25/01/2022</v>
      </c>
      <c r="F313" t="s">
        <v>163</v>
      </c>
      <c r="G313" s="3">
        <v>1597.24</v>
      </c>
    </row>
    <row r="314" spans="1:7" x14ac:dyDescent="0.25">
      <c r="A314" t="s">
        <v>2</v>
      </c>
      <c r="B314" t="s">
        <v>93</v>
      </c>
      <c r="C314" t="s">
        <v>66</v>
      </c>
      <c r="D314" t="s">
        <v>94</v>
      </c>
      <c r="E314" t="str">
        <f>TEXT("11/01/2022","dd/MM/yyyy")</f>
        <v>11/01/2022</v>
      </c>
      <c r="F314" t="s">
        <v>92</v>
      </c>
      <c r="G314" s="3">
        <v>600.99</v>
      </c>
    </row>
    <row r="315" spans="1:7" x14ac:dyDescent="0.25">
      <c r="A315" t="s">
        <v>2</v>
      </c>
      <c r="B315" t="s">
        <v>246</v>
      </c>
      <c r="C315" t="s">
        <v>17</v>
      </c>
      <c r="D315" t="s">
        <v>259</v>
      </c>
      <c r="E315" t="str">
        <f>TEXT("01/02/2022","dd/MM/yyyy")</f>
        <v>01/02/2022</v>
      </c>
      <c r="F315" t="s">
        <v>258</v>
      </c>
      <c r="G315" s="3">
        <v>1711.35</v>
      </c>
    </row>
    <row r="316" spans="1:7" x14ac:dyDescent="0.25">
      <c r="A316" t="s">
        <v>2</v>
      </c>
      <c r="B316" t="s">
        <v>181</v>
      </c>
      <c r="C316" t="s">
        <v>66</v>
      </c>
      <c r="D316" t="s">
        <v>234</v>
      </c>
      <c r="E316" t="str">
        <f>TEXT("01/02/2022","dd/MM/yyyy")</f>
        <v>01/02/2022</v>
      </c>
      <c r="F316" t="s">
        <v>233</v>
      </c>
      <c r="G316" s="3">
        <v>714</v>
      </c>
    </row>
    <row r="317" spans="1:7" x14ac:dyDescent="0.25">
      <c r="A317" t="s">
        <v>2</v>
      </c>
      <c r="B317" t="s">
        <v>237</v>
      </c>
      <c r="C317" t="s">
        <v>4</v>
      </c>
      <c r="D317" t="s">
        <v>238</v>
      </c>
      <c r="E317" t="str">
        <f>TEXT("01/02/2022","dd/MM/yyyy")</f>
        <v>01/02/2022</v>
      </c>
      <c r="F317" t="s">
        <v>236</v>
      </c>
      <c r="G317" s="3">
        <v>27500</v>
      </c>
    </row>
    <row r="318" spans="1:7" x14ac:dyDescent="0.25">
      <c r="A318" t="s">
        <v>2</v>
      </c>
      <c r="B318" t="s">
        <v>181</v>
      </c>
      <c r="C318" t="s">
        <v>4</v>
      </c>
      <c r="D318" t="s">
        <v>182</v>
      </c>
      <c r="E318" t="str">
        <f>TEXT("18/01/2022","dd/MM/yyyy")</f>
        <v>18/01/2022</v>
      </c>
      <c r="F318" t="s">
        <v>180</v>
      </c>
      <c r="G318" s="3">
        <v>4650</v>
      </c>
    </row>
    <row r="319" spans="1:7" x14ac:dyDescent="0.25">
      <c r="A319" t="s">
        <v>2</v>
      </c>
      <c r="B319" t="s">
        <v>20</v>
      </c>
      <c r="C319" t="s">
        <v>4</v>
      </c>
      <c r="D319" t="s">
        <v>21</v>
      </c>
      <c r="E319" t="str">
        <f>TEXT("18/01/2022","dd/MM/yyyy")</f>
        <v>18/01/2022</v>
      </c>
      <c r="F319" t="s">
        <v>126</v>
      </c>
      <c r="G319" s="3">
        <v>5258</v>
      </c>
    </row>
    <row r="320" spans="1:7" x14ac:dyDescent="0.25">
      <c r="A320" t="s">
        <v>2</v>
      </c>
      <c r="B320" t="s">
        <v>20</v>
      </c>
      <c r="C320" t="s">
        <v>4</v>
      </c>
      <c r="D320" t="s">
        <v>21</v>
      </c>
      <c r="E320" t="str">
        <f>TEXT("25/01/2022","dd/MM/yyyy")</f>
        <v>25/01/2022</v>
      </c>
      <c r="F320" t="s">
        <v>126</v>
      </c>
      <c r="G320" s="3">
        <v>1703.73</v>
      </c>
    </row>
    <row r="321" spans="1:7" x14ac:dyDescent="0.25">
      <c r="A321" t="s">
        <v>2</v>
      </c>
      <c r="B321" t="s">
        <v>20</v>
      </c>
      <c r="C321" t="s">
        <v>4</v>
      </c>
      <c r="D321" t="s">
        <v>21</v>
      </c>
      <c r="E321" t="str">
        <f>TEXT("11/01/2022","dd/MM/yyyy")</f>
        <v>11/01/2022</v>
      </c>
      <c r="F321" t="s">
        <v>19</v>
      </c>
      <c r="G321" s="3">
        <v>30454.59</v>
      </c>
    </row>
    <row r="322" spans="1:7" x14ac:dyDescent="0.25">
      <c r="A322" t="s">
        <v>2</v>
      </c>
      <c r="B322" t="s">
        <v>3</v>
      </c>
      <c r="C322" t="s">
        <v>4</v>
      </c>
      <c r="D322" t="s">
        <v>5</v>
      </c>
      <c r="E322" t="str">
        <f>TEXT("04/01/2022","dd/MM/yyyy")</f>
        <v>04/01/2022</v>
      </c>
      <c r="F322" t="s">
        <v>275</v>
      </c>
      <c r="G322" s="3">
        <v>963.43</v>
      </c>
    </row>
    <row r="323" spans="1:7" x14ac:dyDescent="0.25">
      <c r="A323" t="s">
        <v>2</v>
      </c>
      <c r="B323" t="s">
        <v>30</v>
      </c>
      <c r="C323" t="s">
        <v>4</v>
      </c>
      <c r="D323" t="s">
        <v>35</v>
      </c>
      <c r="E323" t="str">
        <f>TEXT("11/01/2022","dd/MM/yyyy")</f>
        <v>11/01/2022</v>
      </c>
      <c r="F323" t="s">
        <v>44</v>
      </c>
      <c r="G323" s="3">
        <v>808</v>
      </c>
    </row>
    <row r="324" spans="1:7" x14ac:dyDescent="0.25">
      <c r="A324" t="s">
        <v>2</v>
      </c>
      <c r="B324" t="s">
        <v>30</v>
      </c>
      <c r="C324" t="s">
        <v>4</v>
      </c>
      <c r="D324" t="s">
        <v>63</v>
      </c>
      <c r="E324" t="str">
        <f>TEXT("11/01/2022","dd/MM/yyyy")</f>
        <v>11/01/2022</v>
      </c>
      <c r="F324" t="s">
        <v>62</v>
      </c>
      <c r="G324" s="3">
        <v>545</v>
      </c>
    </row>
    <row r="325" spans="1:7" x14ac:dyDescent="0.25">
      <c r="A325" t="s">
        <v>2</v>
      </c>
      <c r="B325" t="s">
        <v>14</v>
      </c>
      <c r="C325" t="s">
        <v>4</v>
      </c>
      <c r="D325" t="s">
        <v>35</v>
      </c>
      <c r="E325" t="str">
        <f>TEXT("18/01/2022","dd/MM/yyyy")</f>
        <v>18/01/2022</v>
      </c>
      <c r="F325" t="s">
        <v>62</v>
      </c>
      <c r="G325" s="3">
        <v>660</v>
      </c>
    </row>
    <row r="326" spans="1:7" x14ac:dyDescent="0.25">
      <c r="A326" t="s">
        <v>2</v>
      </c>
      <c r="B326" t="s">
        <v>30</v>
      </c>
      <c r="C326" t="s">
        <v>4</v>
      </c>
      <c r="D326" t="s">
        <v>35</v>
      </c>
      <c r="E326" t="str">
        <f>TEXT("25/01/2022","dd/MM/yyyy")</f>
        <v>25/01/2022</v>
      </c>
      <c r="F326" t="s">
        <v>62</v>
      </c>
      <c r="G326" s="3">
        <v>1200</v>
      </c>
    </row>
    <row r="327" spans="1:7" x14ac:dyDescent="0.25">
      <c r="A327" t="s">
        <v>2</v>
      </c>
      <c r="B327" t="s">
        <v>3</v>
      </c>
      <c r="C327" t="s">
        <v>4</v>
      </c>
      <c r="D327" t="s">
        <v>5</v>
      </c>
      <c r="E327" t="str">
        <f>TEXT("04/01/2022","dd/MM/yyyy")</f>
        <v>04/01/2022</v>
      </c>
      <c r="F327" t="s">
        <v>275</v>
      </c>
      <c r="G327" s="3">
        <v>963.43</v>
      </c>
    </row>
    <row r="328" spans="1:7" x14ac:dyDescent="0.25">
      <c r="A328" t="s">
        <v>2</v>
      </c>
      <c r="B328" t="s">
        <v>93</v>
      </c>
      <c r="C328" t="s">
        <v>66</v>
      </c>
      <c r="D328" t="s">
        <v>142</v>
      </c>
      <c r="E328" t="str">
        <f>TEXT("18/01/2022","dd/MM/yyyy")</f>
        <v>18/01/2022</v>
      </c>
      <c r="F328" t="s">
        <v>141</v>
      </c>
      <c r="G328" s="3">
        <v>31156.25</v>
      </c>
    </row>
    <row r="329" spans="1:7" x14ac:dyDescent="0.25">
      <c r="A329" t="s">
        <v>2</v>
      </c>
      <c r="B329" t="s">
        <v>60</v>
      </c>
      <c r="C329" t="s">
        <v>66</v>
      </c>
      <c r="D329" t="s">
        <v>143</v>
      </c>
      <c r="E329" t="str">
        <f>TEXT("18/01/2022","dd/MM/yyyy")</f>
        <v>18/01/2022</v>
      </c>
      <c r="F329" t="s">
        <v>141</v>
      </c>
      <c r="G329" s="3">
        <v>28878.12</v>
      </c>
    </row>
    <row r="330" spans="1:7" x14ac:dyDescent="0.25">
      <c r="A330" t="s">
        <v>2</v>
      </c>
      <c r="B330" t="s">
        <v>60</v>
      </c>
      <c r="C330" t="s">
        <v>66</v>
      </c>
      <c r="D330" t="s">
        <v>143</v>
      </c>
      <c r="E330" t="str">
        <f>TEXT("18/01/2022","dd/MM/yyyy")</f>
        <v>18/01/2022</v>
      </c>
      <c r="F330" t="s">
        <v>141</v>
      </c>
      <c r="G330" s="3">
        <v>25180.76</v>
      </c>
    </row>
    <row r="331" spans="1:7" x14ac:dyDescent="0.25">
      <c r="A331" t="s">
        <v>2</v>
      </c>
      <c r="B331" t="s">
        <v>60</v>
      </c>
      <c r="C331" t="s">
        <v>66</v>
      </c>
      <c r="D331" t="s">
        <v>143</v>
      </c>
      <c r="E331" t="str">
        <f>TEXT("18/01/2022","dd/MM/yyyy")</f>
        <v>18/01/2022</v>
      </c>
      <c r="F331" t="s">
        <v>141</v>
      </c>
      <c r="G331" s="3">
        <v>28933.42</v>
      </c>
    </row>
    <row r="332" spans="1:7" x14ac:dyDescent="0.25">
      <c r="A332" t="s">
        <v>2</v>
      </c>
      <c r="B332" t="s">
        <v>60</v>
      </c>
      <c r="C332" t="s">
        <v>66</v>
      </c>
      <c r="D332" t="s">
        <v>143</v>
      </c>
      <c r="E332" t="str">
        <f>TEXT("18/01/2022","dd/MM/yyyy")</f>
        <v>18/01/2022</v>
      </c>
      <c r="F332" t="s">
        <v>141</v>
      </c>
      <c r="G332" s="3">
        <v>31867.62</v>
      </c>
    </row>
    <row r="333" spans="1:7" x14ac:dyDescent="0.25">
      <c r="A333" t="s">
        <v>2</v>
      </c>
      <c r="B333" t="s">
        <v>60</v>
      </c>
      <c r="C333" t="s">
        <v>66</v>
      </c>
      <c r="D333" t="s">
        <v>143</v>
      </c>
      <c r="E333" t="str">
        <f>TEXT("18/01/2022","dd/MM/yyyy")</f>
        <v>18/01/2022</v>
      </c>
      <c r="F333" t="s">
        <v>141</v>
      </c>
      <c r="G333" s="3">
        <v>23998.55</v>
      </c>
    </row>
    <row r="334" spans="1:7" x14ac:dyDescent="0.25">
      <c r="A334" t="s">
        <v>2</v>
      </c>
      <c r="B334" t="s">
        <v>60</v>
      </c>
      <c r="C334" t="s">
        <v>66</v>
      </c>
      <c r="D334" t="s">
        <v>143</v>
      </c>
      <c r="E334" t="str">
        <f>TEXT("18/01/2022","dd/MM/yyyy")</f>
        <v>18/01/2022</v>
      </c>
      <c r="F334" t="s">
        <v>141</v>
      </c>
      <c r="G334" s="3">
        <v>31678.1</v>
      </c>
    </row>
    <row r="335" spans="1:7" x14ac:dyDescent="0.25">
      <c r="A335" t="s">
        <v>2</v>
      </c>
      <c r="B335" t="s">
        <v>93</v>
      </c>
      <c r="C335" t="s">
        <v>66</v>
      </c>
      <c r="D335" t="s">
        <v>166</v>
      </c>
      <c r="E335" t="str">
        <f>TEXT("25/01/2022","dd/MM/yyyy")</f>
        <v>25/01/2022</v>
      </c>
      <c r="F335" t="s">
        <v>141</v>
      </c>
      <c r="G335" s="3">
        <v>320714.46000000002</v>
      </c>
    </row>
    <row r="336" spans="1:7" x14ac:dyDescent="0.25">
      <c r="A336" t="s">
        <v>2</v>
      </c>
      <c r="B336" t="s">
        <v>93</v>
      </c>
      <c r="C336" t="s">
        <v>66</v>
      </c>
      <c r="D336" t="s">
        <v>142</v>
      </c>
      <c r="E336" t="str">
        <f>TEXT("25/01/2022","dd/MM/yyyy")</f>
        <v>25/01/2022</v>
      </c>
      <c r="F336" t="s">
        <v>141</v>
      </c>
      <c r="G336" s="3">
        <v>15079.84</v>
      </c>
    </row>
    <row r="337" spans="1:7" x14ac:dyDescent="0.25">
      <c r="A337" t="s">
        <v>2</v>
      </c>
      <c r="B337" t="s">
        <v>11</v>
      </c>
      <c r="C337" t="s">
        <v>12</v>
      </c>
      <c r="D337" t="s">
        <v>188</v>
      </c>
      <c r="E337" t="str">
        <f>TEXT("25/01/2022","dd/MM/yyyy")</f>
        <v>25/01/2022</v>
      </c>
      <c r="F337" t="s">
        <v>187</v>
      </c>
      <c r="G337" s="3">
        <v>3242.96</v>
      </c>
    </row>
    <row r="338" spans="1:7" x14ac:dyDescent="0.25">
      <c r="A338" t="s">
        <v>2</v>
      </c>
      <c r="B338" t="s">
        <v>78</v>
      </c>
      <c r="C338" t="s">
        <v>12</v>
      </c>
      <c r="D338" t="s">
        <v>162</v>
      </c>
      <c r="E338" t="str">
        <f>TEXT("25/01/2022","dd/MM/yyyy")</f>
        <v>25/01/2022</v>
      </c>
      <c r="F338" s="1" t="s">
        <v>161</v>
      </c>
      <c r="G338" s="3">
        <v>882.6</v>
      </c>
    </row>
    <row r="339" spans="1:7" x14ac:dyDescent="0.25">
      <c r="A339" t="s">
        <v>2</v>
      </c>
      <c r="B339" t="s">
        <v>30</v>
      </c>
      <c r="C339" t="s">
        <v>4</v>
      </c>
      <c r="D339" t="s">
        <v>35</v>
      </c>
      <c r="E339" t="str">
        <f>TEXT("11/01/2022","dd/MM/yyyy")</f>
        <v>11/01/2022</v>
      </c>
      <c r="F339" t="s">
        <v>102</v>
      </c>
      <c r="G339" s="3">
        <v>4990</v>
      </c>
    </row>
    <row r="340" spans="1:7" x14ac:dyDescent="0.25">
      <c r="A340" t="s">
        <v>2</v>
      </c>
      <c r="B340" t="s">
        <v>3</v>
      </c>
      <c r="C340" t="s">
        <v>4</v>
      </c>
      <c r="D340" t="s">
        <v>5</v>
      </c>
      <c r="E340" t="str">
        <f>TEXT("04/01/2022","dd/MM/yyyy")</f>
        <v>04/01/2022</v>
      </c>
      <c r="F340" t="s">
        <v>275</v>
      </c>
      <c r="G340" s="3">
        <v>992.33</v>
      </c>
    </row>
    <row r="341" spans="1:7" x14ac:dyDescent="0.25">
      <c r="A341" t="s">
        <v>2</v>
      </c>
      <c r="B341" t="s">
        <v>20</v>
      </c>
      <c r="C341" t="s">
        <v>4</v>
      </c>
      <c r="D341" t="s">
        <v>21</v>
      </c>
      <c r="E341" t="str">
        <f>TEXT("11/01/2022","dd/MM/yyyy")</f>
        <v>11/01/2022</v>
      </c>
      <c r="F341" t="s">
        <v>43</v>
      </c>
      <c r="G341" s="3">
        <v>1052.26</v>
      </c>
    </row>
    <row r="342" spans="1:7" x14ac:dyDescent="0.25">
      <c r="A342" t="s">
        <v>2</v>
      </c>
      <c r="B342" t="s">
        <v>20</v>
      </c>
      <c r="C342" t="s">
        <v>4</v>
      </c>
      <c r="D342" t="s">
        <v>21</v>
      </c>
      <c r="E342" t="str">
        <f>TEXT("18/01/2022","dd/MM/yyyy")</f>
        <v>18/01/2022</v>
      </c>
      <c r="F342" t="s">
        <v>43</v>
      </c>
      <c r="G342" s="3">
        <v>13006.32</v>
      </c>
    </row>
    <row r="343" spans="1:7" x14ac:dyDescent="0.25">
      <c r="A343" t="s">
        <v>2</v>
      </c>
      <c r="B343" t="s">
        <v>20</v>
      </c>
      <c r="C343" t="s">
        <v>4</v>
      </c>
      <c r="D343" t="s">
        <v>21</v>
      </c>
      <c r="E343" t="str">
        <f>TEXT("25/01/2022","dd/MM/yyyy")</f>
        <v>25/01/2022</v>
      </c>
      <c r="F343" t="s">
        <v>43</v>
      </c>
      <c r="G343" s="3">
        <v>8687</v>
      </c>
    </row>
    <row r="344" spans="1:7" x14ac:dyDescent="0.25">
      <c r="A344" t="s">
        <v>2</v>
      </c>
      <c r="B344" t="s">
        <v>20</v>
      </c>
      <c r="C344" t="s">
        <v>4</v>
      </c>
      <c r="D344" t="s">
        <v>21</v>
      </c>
      <c r="E344" t="str">
        <f>TEXT("25/01/2022","dd/MM/yyyy")</f>
        <v>25/01/2022</v>
      </c>
      <c r="F344" t="s">
        <v>43</v>
      </c>
      <c r="G344" s="3">
        <v>613.36</v>
      </c>
    </row>
    <row r="345" spans="1:7" x14ac:dyDescent="0.25">
      <c r="A345" t="s">
        <v>2</v>
      </c>
      <c r="B345" t="s">
        <v>20</v>
      </c>
      <c r="C345" t="s">
        <v>4</v>
      </c>
      <c r="D345" t="s">
        <v>21</v>
      </c>
      <c r="E345" t="str">
        <f>TEXT("25/01/2022","dd/MM/yyyy")</f>
        <v>25/01/2022</v>
      </c>
      <c r="F345" t="s">
        <v>43</v>
      </c>
      <c r="G345" s="3">
        <v>5461.9</v>
      </c>
    </row>
    <row r="346" spans="1:7" x14ac:dyDescent="0.25">
      <c r="A346" t="s">
        <v>2</v>
      </c>
      <c r="B346" t="s">
        <v>20</v>
      </c>
      <c r="C346" t="s">
        <v>4</v>
      </c>
      <c r="D346" t="s">
        <v>21</v>
      </c>
      <c r="E346" t="str">
        <f>TEXT("01/02/2022","dd/MM/yyyy")</f>
        <v>01/02/2022</v>
      </c>
      <c r="F346" t="s">
        <v>43</v>
      </c>
      <c r="G346" s="3">
        <v>7432.19</v>
      </c>
    </row>
    <row r="347" spans="1:7" x14ac:dyDescent="0.25">
      <c r="A347" t="s">
        <v>2</v>
      </c>
      <c r="B347" t="s">
        <v>20</v>
      </c>
      <c r="C347" t="s">
        <v>4</v>
      </c>
      <c r="D347" t="s">
        <v>21</v>
      </c>
      <c r="E347" t="str">
        <f>TEXT("01/02/2022","dd/MM/yyyy")</f>
        <v>01/02/2022</v>
      </c>
      <c r="F347" t="s">
        <v>43</v>
      </c>
      <c r="G347" s="3">
        <v>731.51</v>
      </c>
    </row>
    <row r="348" spans="1:7" x14ac:dyDescent="0.25">
      <c r="A348" t="s">
        <v>2</v>
      </c>
      <c r="B348" t="s">
        <v>28</v>
      </c>
      <c r="C348" t="s">
        <v>4</v>
      </c>
      <c r="D348" t="s">
        <v>21</v>
      </c>
      <c r="E348" t="str">
        <f>TEXT("01/02/2022","dd/MM/yyyy")</f>
        <v>01/02/2022</v>
      </c>
      <c r="F348" t="s">
        <v>235</v>
      </c>
      <c r="G348" s="3">
        <v>10165.9</v>
      </c>
    </row>
    <row r="349" spans="1:7" x14ac:dyDescent="0.25">
      <c r="A349" t="s">
        <v>2</v>
      </c>
      <c r="B349" t="s">
        <v>32</v>
      </c>
      <c r="C349" t="s">
        <v>168</v>
      </c>
      <c r="D349" t="s">
        <v>169</v>
      </c>
      <c r="E349" t="str">
        <f>TEXT("25/01/2022","dd/MM/yyyy")</f>
        <v>25/01/2022</v>
      </c>
      <c r="F349" t="s">
        <v>167</v>
      </c>
      <c r="G349" s="3">
        <v>1980</v>
      </c>
    </row>
    <row r="350" spans="1:7" x14ac:dyDescent="0.25">
      <c r="A350" t="s">
        <v>2</v>
      </c>
      <c r="B350" t="s">
        <v>32</v>
      </c>
      <c r="C350" t="s">
        <v>168</v>
      </c>
      <c r="D350" t="s">
        <v>169</v>
      </c>
      <c r="E350" t="str">
        <f>TEXT("01/02/2022","dd/MM/yyyy")</f>
        <v>01/02/2022</v>
      </c>
      <c r="F350" t="s">
        <v>167</v>
      </c>
      <c r="G350" s="3">
        <v>1320</v>
      </c>
    </row>
    <row r="351" spans="1:7" x14ac:dyDescent="0.25">
      <c r="A351" t="s">
        <v>2</v>
      </c>
      <c r="B351" t="s">
        <v>37</v>
      </c>
      <c r="C351" t="s">
        <v>4</v>
      </c>
      <c r="D351" t="s">
        <v>213</v>
      </c>
      <c r="E351" t="str">
        <f>TEXT("25/01/2022","dd/MM/yyyy")</f>
        <v>25/01/2022</v>
      </c>
      <c r="F351" t="s">
        <v>212</v>
      </c>
      <c r="G351" s="3">
        <v>655</v>
      </c>
    </row>
    <row r="352" spans="1:7" x14ac:dyDescent="0.25">
      <c r="A352" t="s">
        <v>2</v>
      </c>
      <c r="B352" t="s">
        <v>99</v>
      </c>
      <c r="C352" t="s">
        <v>17</v>
      </c>
      <c r="D352" s="1" t="s">
        <v>97</v>
      </c>
      <c r="E352" t="str">
        <f>TEXT("18/01/2022","dd/MM/yyyy")</f>
        <v>18/01/2022</v>
      </c>
      <c r="F352" t="s">
        <v>144</v>
      </c>
      <c r="G352" s="3">
        <v>4900</v>
      </c>
    </row>
    <row r="353" spans="1:7" x14ac:dyDescent="0.25">
      <c r="A353" t="s">
        <v>2</v>
      </c>
      <c r="B353" t="s">
        <v>7</v>
      </c>
      <c r="C353" t="s">
        <v>4</v>
      </c>
      <c r="D353" t="s">
        <v>5</v>
      </c>
      <c r="E353" t="str">
        <f>TEXT("04/01/2022","dd/MM/yyyy")</f>
        <v>04/01/2022</v>
      </c>
      <c r="F353" t="s">
        <v>275</v>
      </c>
      <c r="G353" s="3">
        <v>3615.72</v>
      </c>
    </row>
    <row r="354" spans="1:7" x14ac:dyDescent="0.25">
      <c r="A354" t="s">
        <v>2</v>
      </c>
      <c r="B354" t="s">
        <v>55</v>
      </c>
      <c r="C354" t="s">
        <v>17</v>
      </c>
      <c r="D354" t="s">
        <v>56</v>
      </c>
      <c r="E354" t="str">
        <f>TEXT("11/01/2022","dd/MM/yyyy")</f>
        <v>11/01/2022</v>
      </c>
      <c r="F354" t="s">
        <v>54</v>
      </c>
      <c r="G354" s="3">
        <v>3382.35</v>
      </c>
    </row>
    <row r="355" spans="1:7" x14ac:dyDescent="0.25">
      <c r="A355" t="s">
        <v>2</v>
      </c>
      <c r="B355" t="s">
        <v>55</v>
      </c>
      <c r="C355" t="s">
        <v>17</v>
      </c>
      <c r="D355" t="s">
        <v>56</v>
      </c>
      <c r="E355" t="str">
        <f>TEXT("18/01/2022","dd/MM/yyyy")</f>
        <v>18/01/2022</v>
      </c>
      <c r="F355" t="s">
        <v>54</v>
      </c>
      <c r="G355" s="3">
        <v>1873.5</v>
      </c>
    </row>
    <row r="356" spans="1:7" x14ac:dyDescent="0.25">
      <c r="A356" t="s">
        <v>2</v>
      </c>
      <c r="B356" t="s">
        <v>3</v>
      </c>
      <c r="C356" t="s">
        <v>4</v>
      </c>
      <c r="D356" t="s">
        <v>5</v>
      </c>
      <c r="E356" t="str">
        <f>TEXT("04/01/2022","dd/MM/yyyy")</f>
        <v>04/01/2022</v>
      </c>
      <c r="F356" t="s">
        <v>275</v>
      </c>
      <c r="G356" s="3">
        <v>1202.2</v>
      </c>
    </row>
    <row r="357" spans="1:7" x14ac:dyDescent="0.25">
      <c r="A357" t="s">
        <v>2</v>
      </c>
      <c r="B357" t="s">
        <v>246</v>
      </c>
      <c r="C357" t="s">
        <v>17</v>
      </c>
      <c r="D357" t="s">
        <v>247</v>
      </c>
      <c r="E357" t="str">
        <f>TEXT("01/02/2022","dd/MM/yyyy")</f>
        <v>01/02/2022</v>
      </c>
      <c r="F357" t="s">
        <v>245</v>
      </c>
      <c r="G357" s="3">
        <v>567.98</v>
      </c>
    </row>
    <row r="358" spans="1:7" x14ac:dyDescent="0.25">
      <c r="A358" t="s">
        <v>2</v>
      </c>
      <c r="B358" t="s">
        <v>78</v>
      </c>
      <c r="C358" t="s">
        <v>12</v>
      </c>
      <c r="D358" t="s">
        <v>160</v>
      </c>
      <c r="E358" t="str">
        <f>TEXT("25/01/2022","dd/MM/yyyy")</f>
        <v>25/01/2022</v>
      </c>
      <c r="F358" t="s">
        <v>159</v>
      </c>
      <c r="G358" s="3">
        <v>1541.3</v>
      </c>
    </row>
    <row r="359" spans="1:7" x14ac:dyDescent="0.25">
      <c r="A359" t="s">
        <v>2</v>
      </c>
      <c r="B359" t="s">
        <v>25</v>
      </c>
      <c r="C359" t="s">
        <v>17</v>
      </c>
      <c r="D359" t="s">
        <v>75</v>
      </c>
      <c r="E359" t="str">
        <f>TEXT("11/01/2022","dd/MM/yyyy")</f>
        <v>11/01/2022</v>
      </c>
      <c r="F359" t="s">
        <v>74</v>
      </c>
      <c r="G359" s="3">
        <v>972</v>
      </c>
    </row>
    <row r="360" spans="1:7" x14ac:dyDescent="0.25">
      <c r="A360" t="s">
        <v>2</v>
      </c>
      <c r="B360" t="s">
        <v>76</v>
      </c>
      <c r="C360" t="s">
        <v>17</v>
      </c>
      <c r="D360" t="s">
        <v>75</v>
      </c>
      <c r="E360" t="str">
        <f>TEXT("11/01/2022","dd/MM/yyyy")</f>
        <v>11/01/2022</v>
      </c>
      <c r="F360" t="s">
        <v>74</v>
      </c>
      <c r="G360" s="3">
        <v>5244</v>
      </c>
    </row>
    <row r="361" spans="1:7" x14ac:dyDescent="0.25">
      <c r="A361" t="s">
        <v>2</v>
      </c>
      <c r="B361" t="s">
        <v>3</v>
      </c>
      <c r="C361" t="s">
        <v>4</v>
      </c>
      <c r="D361" t="s">
        <v>5</v>
      </c>
      <c r="E361" t="str">
        <f>TEXT("","dd/MM/yyyy")</f>
        <v/>
      </c>
      <c r="F361" t="s">
        <v>275</v>
      </c>
      <c r="G361" s="3">
        <v>1326.03</v>
      </c>
    </row>
    <row r="362" spans="1:7" x14ac:dyDescent="0.25">
      <c r="A362" t="s">
        <v>2</v>
      </c>
      <c r="B362" t="s">
        <v>3</v>
      </c>
      <c r="C362" t="s">
        <v>4</v>
      </c>
      <c r="D362" t="s">
        <v>5</v>
      </c>
      <c r="E362" t="str">
        <f>TEXT("25/01/2022","dd/MM/yyyy")</f>
        <v>25/01/2022</v>
      </c>
      <c r="F362" t="s">
        <v>275</v>
      </c>
      <c r="G362" s="3">
        <v>1326.03</v>
      </c>
    </row>
    <row r="363" spans="1:7" x14ac:dyDescent="0.25">
      <c r="A363" t="s">
        <v>2</v>
      </c>
      <c r="B363" t="s">
        <v>3</v>
      </c>
      <c r="C363" t="s">
        <v>4</v>
      </c>
      <c r="D363" t="s">
        <v>5</v>
      </c>
      <c r="E363" t="str">
        <f>TEXT("04/01/2022","dd/MM/yyyy")</f>
        <v>04/01/2022</v>
      </c>
      <c r="F363" t="s">
        <v>275</v>
      </c>
      <c r="G363" s="3">
        <v>799.39</v>
      </c>
    </row>
    <row r="364" spans="1:7" x14ac:dyDescent="0.25">
      <c r="A364" t="s">
        <v>2</v>
      </c>
      <c r="B364" t="s">
        <v>3</v>
      </c>
      <c r="C364" t="s">
        <v>4</v>
      </c>
      <c r="D364" t="s">
        <v>5</v>
      </c>
      <c r="E364" t="str">
        <f>TEXT("04/01/2022","dd/MM/yyyy")</f>
        <v>04/01/2022</v>
      </c>
      <c r="F364" t="s">
        <v>275</v>
      </c>
      <c r="G364" s="3">
        <v>1300</v>
      </c>
    </row>
    <row r="365" spans="1:7" x14ac:dyDescent="0.25">
      <c r="A365" t="s">
        <v>2</v>
      </c>
      <c r="B365" t="s">
        <v>3</v>
      </c>
      <c r="C365" t="s">
        <v>4</v>
      </c>
      <c r="D365" t="s">
        <v>5</v>
      </c>
      <c r="E365" t="str">
        <f>TEXT("04/01/2022","dd/MM/yyyy")</f>
        <v>04/01/2022</v>
      </c>
      <c r="F365" t="s">
        <v>275</v>
      </c>
      <c r="G365" s="3">
        <v>850</v>
      </c>
    </row>
    <row r="366" spans="1:7" x14ac:dyDescent="0.25">
      <c r="A366" t="s">
        <v>2</v>
      </c>
      <c r="B366" t="s">
        <v>3</v>
      </c>
      <c r="C366" t="s">
        <v>4</v>
      </c>
      <c r="D366" t="s">
        <v>5</v>
      </c>
      <c r="E366" t="str">
        <f>TEXT("04/01/2022","dd/MM/yyyy")</f>
        <v>04/01/2022</v>
      </c>
      <c r="F366" t="s">
        <v>275</v>
      </c>
      <c r="G366" s="3">
        <v>1100</v>
      </c>
    </row>
    <row r="367" spans="1:7" x14ac:dyDescent="0.25">
      <c r="A367" t="s">
        <v>2</v>
      </c>
      <c r="B367" t="s">
        <v>30</v>
      </c>
      <c r="C367" t="s">
        <v>4</v>
      </c>
      <c r="D367" t="s">
        <v>229</v>
      </c>
      <c r="E367" t="str">
        <f>TEXT("01/02/2022","dd/MM/yyyy")</f>
        <v>01/02/2022</v>
      </c>
      <c r="F367" t="s">
        <v>262</v>
      </c>
      <c r="G367" s="3">
        <v>2250</v>
      </c>
    </row>
    <row r="368" spans="1:7" x14ac:dyDescent="0.25">
      <c r="A368" t="s">
        <v>2</v>
      </c>
      <c r="B368" t="s">
        <v>240</v>
      </c>
      <c r="C368" t="s">
        <v>4</v>
      </c>
      <c r="D368" t="s">
        <v>35</v>
      </c>
      <c r="E368" t="str">
        <f>TEXT("01/02/2022","dd/MM/yyyy")</f>
        <v>01/02/2022</v>
      </c>
      <c r="F368" t="s">
        <v>262</v>
      </c>
      <c r="G368" s="3">
        <v>965</v>
      </c>
    </row>
    <row r="369" spans="1:7" x14ac:dyDescent="0.25">
      <c r="A369" t="s">
        <v>2</v>
      </c>
      <c r="B369" t="s">
        <v>30</v>
      </c>
      <c r="C369" t="s">
        <v>4</v>
      </c>
      <c r="D369" t="s">
        <v>63</v>
      </c>
      <c r="E369" t="str">
        <f>TEXT("01/02/2022","dd/MM/yyyy")</f>
        <v>01/02/2022</v>
      </c>
      <c r="F369" t="s">
        <v>262</v>
      </c>
      <c r="G369" s="3">
        <v>1600</v>
      </c>
    </row>
    <row r="370" spans="1:7" x14ac:dyDescent="0.25">
      <c r="A370" t="s">
        <v>2</v>
      </c>
      <c r="B370" t="s">
        <v>30</v>
      </c>
      <c r="C370" t="s">
        <v>4</v>
      </c>
      <c r="D370" t="s">
        <v>63</v>
      </c>
      <c r="E370" t="str">
        <f>TEXT("01/02/2022","dd/MM/yyyy")</f>
        <v>01/02/2022</v>
      </c>
      <c r="F370" t="s">
        <v>262</v>
      </c>
      <c r="G370" s="3">
        <v>700</v>
      </c>
    </row>
    <row r="371" spans="1:7" x14ac:dyDescent="0.25">
      <c r="A371" t="s">
        <v>2</v>
      </c>
      <c r="B371" t="s">
        <v>30</v>
      </c>
      <c r="C371" t="s">
        <v>4</v>
      </c>
      <c r="D371" t="s">
        <v>63</v>
      </c>
      <c r="E371" t="str">
        <f>TEXT("01/02/2022","dd/MM/yyyy")</f>
        <v>01/02/2022</v>
      </c>
      <c r="F371" t="s">
        <v>262</v>
      </c>
      <c r="G371" s="3">
        <v>650</v>
      </c>
    </row>
    <row r="372" spans="1:7" x14ac:dyDescent="0.25">
      <c r="A372" t="s">
        <v>2</v>
      </c>
      <c r="B372" t="s">
        <v>3</v>
      </c>
      <c r="C372" t="s">
        <v>4</v>
      </c>
      <c r="D372" t="s">
        <v>5</v>
      </c>
      <c r="E372" t="str">
        <f>TEXT("04/01/2022","dd/MM/yyyy")</f>
        <v>04/01/2022</v>
      </c>
      <c r="F372" t="s">
        <v>275</v>
      </c>
      <c r="G372" s="3">
        <v>799.39</v>
      </c>
    </row>
    <row r="373" spans="1:7" x14ac:dyDescent="0.25">
      <c r="A373" t="s">
        <v>2</v>
      </c>
      <c r="B373" t="s">
        <v>57</v>
      </c>
      <c r="C373" t="s">
        <v>17</v>
      </c>
      <c r="D373" t="s">
        <v>110</v>
      </c>
      <c r="E373" t="str">
        <f>TEXT("18/01/2022","dd/MM/yyyy")</f>
        <v>18/01/2022</v>
      </c>
      <c r="F373" t="s">
        <v>109</v>
      </c>
      <c r="G373" s="3">
        <v>1480</v>
      </c>
    </row>
    <row r="374" spans="1:7" x14ac:dyDescent="0.25">
      <c r="A374" t="s">
        <v>2</v>
      </c>
      <c r="B374" t="s">
        <v>14</v>
      </c>
      <c r="C374" t="s">
        <v>4</v>
      </c>
      <c r="D374" t="s">
        <v>35</v>
      </c>
      <c r="E374" t="str">
        <f>TEXT("11/01/2022","dd/MM/yyyy")</f>
        <v>11/01/2022</v>
      </c>
      <c r="F374" t="s">
        <v>34</v>
      </c>
      <c r="G374" s="3">
        <v>800</v>
      </c>
    </row>
    <row r="375" spans="1:7" x14ac:dyDescent="0.25">
      <c r="A375" t="s">
        <v>2</v>
      </c>
      <c r="B375" t="s">
        <v>37</v>
      </c>
      <c r="C375" t="s">
        <v>4</v>
      </c>
      <c r="D375" t="s">
        <v>151</v>
      </c>
      <c r="E375" t="str">
        <f>TEXT("25/01/2022","dd/MM/yyyy")</f>
        <v>25/01/2022</v>
      </c>
      <c r="F375" t="s">
        <v>150</v>
      </c>
      <c r="G375" s="3">
        <v>10698.33</v>
      </c>
    </row>
    <row r="376" spans="1:7" x14ac:dyDescent="0.25">
      <c r="A376" t="s">
        <v>2</v>
      </c>
      <c r="B376" t="s">
        <v>37</v>
      </c>
      <c r="C376" t="s">
        <v>17</v>
      </c>
      <c r="D376" t="s">
        <v>266</v>
      </c>
      <c r="E376" t="str">
        <f>TEXT("28/01/2022","dd/MM/yyyy")</f>
        <v>28/01/2022</v>
      </c>
      <c r="F376" t="s">
        <v>265</v>
      </c>
      <c r="G376" s="3">
        <v>20745.36</v>
      </c>
    </row>
    <row r="377" spans="1:7" x14ac:dyDescent="0.25">
      <c r="A377" t="s">
        <v>2</v>
      </c>
      <c r="B377" t="s">
        <v>78</v>
      </c>
      <c r="C377" t="s">
        <v>12</v>
      </c>
      <c r="D377" t="s">
        <v>226</v>
      </c>
      <c r="E377" t="str">
        <f>TEXT("01/02/2022","dd/MM/yyyy")</f>
        <v>01/02/2022</v>
      </c>
      <c r="F377" t="s">
        <v>225</v>
      </c>
      <c r="G377" s="3">
        <v>1114.42</v>
      </c>
    </row>
  </sheetData>
  <autoFilter ref="A4:G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Bloor</dc:creator>
  <cp:lastModifiedBy>Nichola Bloor</cp:lastModifiedBy>
  <dcterms:created xsi:type="dcterms:W3CDTF">2022-02-10T11:58:13Z</dcterms:created>
  <dcterms:modified xsi:type="dcterms:W3CDTF">2022-02-10T12:23:28Z</dcterms:modified>
</cp:coreProperties>
</file>